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408"/>
  <workbookPr showInkAnnotation="0"/>
  <mc:AlternateContent xmlns:mc="http://schemas.openxmlformats.org/markup-compatibility/2006">
    <mc:Choice Requires="x15">
      <x15ac:absPath xmlns:x15ac="http://schemas.microsoft.com/office/spreadsheetml/2010/11/ac" url="/Users/DavidSilverstein/Desktop/Waterpolo 2015/Mens/"/>
    </mc:Choice>
  </mc:AlternateContent>
  <bookViews>
    <workbookView xWindow="7700" yWindow="4040" windowWidth="28960" windowHeight="16200" tabRatio="500" activeTab="1"/>
  </bookViews>
  <sheets>
    <sheet name="Field Leaders" sheetId="9" r:id="rId1"/>
    <sheet name="Goal Leaders" sheetId="10" r:id="rId2"/>
    <sheet name="Big 8 Field" sheetId="1" r:id="rId3"/>
    <sheet name="Big 8 Goal" sheetId="8" r:id="rId4"/>
    <sheet name="ARC" sheetId="2" r:id="rId5"/>
    <sheet name="DVC" sheetId="3" r:id="rId6"/>
    <sheet name="S.J. Delta" sheetId="4" r:id="rId7"/>
    <sheet name="S.J. Delta 2" sheetId="11" r:id="rId8"/>
    <sheet name="Modesto" sheetId="5" r:id="rId9"/>
    <sheet name="Sierra" sheetId="6" r:id="rId10"/>
    <sheet name="Santa Rosa" sheetId="7" r:id="rId1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5" i="3" l="1"/>
  <c r="G35" i="3"/>
  <c r="H34" i="3"/>
  <c r="G34" i="3"/>
  <c r="H33" i="3"/>
  <c r="G33" i="3"/>
  <c r="H32" i="3"/>
  <c r="G32" i="3"/>
  <c r="J28" i="3"/>
  <c r="I28" i="3"/>
  <c r="H28" i="3"/>
  <c r="J27" i="3"/>
  <c r="I27" i="3"/>
  <c r="H27" i="3"/>
  <c r="J26" i="3"/>
  <c r="I26" i="3"/>
  <c r="H26" i="3"/>
  <c r="J25" i="3"/>
  <c r="I25" i="3"/>
  <c r="H25" i="3"/>
  <c r="J24" i="3"/>
  <c r="I24" i="3"/>
  <c r="H24" i="3"/>
  <c r="J23" i="3"/>
  <c r="I23" i="3"/>
  <c r="H23" i="3"/>
  <c r="J22" i="3"/>
  <c r="I22" i="3"/>
  <c r="H22" i="3"/>
  <c r="J21" i="3"/>
  <c r="I21" i="3"/>
  <c r="H21" i="3"/>
  <c r="J20" i="3"/>
  <c r="I20" i="3"/>
  <c r="H20" i="3"/>
  <c r="J19" i="3"/>
  <c r="I19" i="3"/>
  <c r="H19" i="3"/>
  <c r="J18" i="3"/>
  <c r="I18" i="3"/>
  <c r="H18" i="3"/>
  <c r="J17" i="3"/>
  <c r="I17" i="3"/>
  <c r="H17" i="3"/>
  <c r="J16" i="3"/>
  <c r="I16" i="3"/>
  <c r="H16" i="3"/>
  <c r="J15" i="3"/>
  <c r="I15" i="3"/>
  <c r="H15" i="3"/>
  <c r="J14" i="3"/>
  <c r="I14" i="3"/>
  <c r="H14" i="3"/>
  <c r="J13" i="3"/>
  <c r="I13" i="3"/>
  <c r="H13" i="3"/>
  <c r="J12" i="3"/>
  <c r="I12" i="3"/>
  <c r="H12" i="3"/>
  <c r="J11" i="3"/>
  <c r="I11" i="3"/>
  <c r="H11" i="3"/>
  <c r="J10" i="3"/>
  <c r="I10" i="3"/>
  <c r="H10" i="3"/>
  <c r="J9" i="3"/>
  <c r="I9" i="3"/>
  <c r="H9" i="3"/>
  <c r="J8" i="3"/>
  <c r="I8" i="3"/>
  <c r="H8" i="3"/>
  <c r="J7" i="3"/>
  <c r="I7" i="3"/>
  <c r="H7" i="3"/>
  <c r="J6" i="3"/>
  <c r="I6" i="3"/>
  <c r="H6" i="3"/>
  <c r="J5" i="3"/>
  <c r="I5" i="3"/>
  <c r="H5" i="3"/>
  <c r="J4" i="3"/>
  <c r="I4" i="3"/>
  <c r="H4" i="3"/>
  <c r="J3" i="3"/>
  <c r="I3" i="3"/>
  <c r="H3" i="3"/>
  <c r="G16" i="4"/>
  <c r="F16" i="4"/>
  <c r="E16" i="4"/>
  <c r="D16" i="4"/>
  <c r="G15" i="4"/>
  <c r="F15" i="4"/>
  <c r="E15" i="4"/>
  <c r="D15" i="4"/>
  <c r="G14" i="4"/>
  <c r="F14" i="4"/>
  <c r="E14" i="4"/>
  <c r="D14" i="4"/>
  <c r="G13" i="4"/>
  <c r="F13" i="4"/>
  <c r="E13" i="4"/>
  <c r="D13" i="4"/>
  <c r="G12" i="4"/>
  <c r="F12" i="4"/>
  <c r="E12" i="4"/>
  <c r="D12" i="4"/>
  <c r="G11" i="4"/>
  <c r="F11" i="4"/>
  <c r="E11" i="4"/>
  <c r="D11" i="4"/>
  <c r="G10" i="4"/>
  <c r="F10" i="4"/>
  <c r="E10" i="4"/>
  <c r="D10" i="4"/>
  <c r="G9" i="4"/>
  <c r="F9" i="4"/>
  <c r="E9" i="4"/>
  <c r="D9" i="4"/>
  <c r="G8" i="4"/>
  <c r="F8" i="4"/>
  <c r="E8" i="4"/>
  <c r="D8" i="4"/>
  <c r="G7" i="4"/>
  <c r="F7" i="4"/>
  <c r="E7" i="4"/>
  <c r="D7" i="4"/>
  <c r="G6" i="4"/>
  <c r="F6" i="4"/>
  <c r="E6" i="4"/>
  <c r="D6" i="4"/>
  <c r="G5" i="4"/>
  <c r="F5" i="4"/>
  <c r="E5" i="4"/>
  <c r="D5" i="4"/>
  <c r="G4" i="4"/>
  <c r="F4" i="4"/>
  <c r="E4" i="4"/>
  <c r="D4" i="4"/>
  <c r="G3" i="4"/>
  <c r="F3" i="4"/>
  <c r="E3" i="4"/>
  <c r="D3" i="4"/>
  <c r="P47" i="9"/>
  <c r="O47" i="9"/>
  <c r="Q47" i="9"/>
  <c r="N47" i="9"/>
  <c r="M47" i="9"/>
  <c r="J52" i="9"/>
  <c r="I52" i="9"/>
  <c r="K52" i="9"/>
  <c r="H52" i="9"/>
  <c r="G52" i="9"/>
  <c r="D53" i="9"/>
  <c r="C53" i="9"/>
  <c r="E53" i="9"/>
  <c r="B53" i="9"/>
  <c r="A53" i="9"/>
  <c r="P37" i="9"/>
  <c r="O37" i="9"/>
  <c r="Q37" i="9"/>
  <c r="N37" i="9"/>
  <c r="M37" i="9"/>
  <c r="J25" i="9"/>
  <c r="I25" i="9"/>
  <c r="K25" i="9"/>
  <c r="H25" i="9"/>
  <c r="G25" i="9"/>
  <c r="D31" i="9"/>
  <c r="C31" i="9"/>
  <c r="E31" i="9"/>
  <c r="B31" i="9"/>
  <c r="A31" i="9"/>
  <c r="P54" i="9"/>
  <c r="O54" i="9"/>
  <c r="Q54" i="9"/>
  <c r="N54" i="9"/>
  <c r="M54" i="9"/>
  <c r="J46" i="9"/>
  <c r="I46" i="9"/>
  <c r="K46" i="9"/>
  <c r="H46" i="9"/>
  <c r="G46" i="9"/>
  <c r="D45" i="9"/>
  <c r="C45" i="9"/>
  <c r="E45" i="9"/>
  <c r="B45" i="9"/>
  <c r="A45" i="9"/>
  <c r="P38" i="9"/>
  <c r="O38" i="9"/>
  <c r="Q38" i="9"/>
  <c r="N38" i="9"/>
  <c r="M38" i="9"/>
  <c r="J27" i="9"/>
  <c r="I27" i="9"/>
  <c r="K27" i="9"/>
  <c r="H27" i="9"/>
  <c r="G27" i="9"/>
  <c r="D44" i="9"/>
  <c r="C44" i="9"/>
  <c r="E44" i="9"/>
  <c r="B44" i="9"/>
  <c r="A44" i="9"/>
  <c r="P8" i="9"/>
  <c r="O8" i="9"/>
  <c r="Q8" i="9"/>
  <c r="N8" i="9"/>
  <c r="M8" i="9"/>
  <c r="J20" i="9"/>
  <c r="I20" i="9"/>
  <c r="K20" i="9"/>
  <c r="H20" i="9"/>
  <c r="G20" i="9"/>
  <c r="D28" i="9"/>
  <c r="C28" i="9"/>
  <c r="E28" i="9"/>
  <c r="B28" i="9"/>
  <c r="A28" i="9"/>
  <c r="P22" i="9"/>
  <c r="O22" i="9"/>
  <c r="Q22" i="9"/>
  <c r="N22" i="9"/>
  <c r="M22" i="9"/>
  <c r="J14" i="9"/>
  <c r="I14" i="9"/>
  <c r="K14" i="9"/>
  <c r="H14" i="9"/>
  <c r="G14" i="9"/>
  <c r="D39" i="9"/>
  <c r="C39" i="9"/>
  <c r="E39" i="9"/>
  <c r="B39" i="9"/>
  <c r="A39" i="9"/>
  <c r="P7" i="9"/>
  <c r="O7" i="9"/>
  <c r="Q7" i="9"/>
  <c r="N7" i="9"/>
  <c r="M7" i="9"/>
  <c r="J5" i="9"/>
  <c r="I5" i="9"/>
  <c r="K5" i="9"/>
  <c r="H5" i="9"/>
  <c r="G5" i="9"/>
  <c r="D6" i="9"/>
  <c r="C6" i="9"/>
  <c r="E6" i="9"/>
  <c r="B6" i="9"/>
  <c r="A6" i="9"/>
  <c r="P9" i="9"/>
  <c r="O9" i="9"/>
  <c r="Q9" i="9"/>
  <c r="N9" i="9"/>
  <c r="M9" i="9"/>
  <c r="J6" i="9"/>
  <c r="I6" i="9"/>
  <c r="K6" i="9"/>
  <c r="H6" i="9"/>
  <c r="G6" i="9"/>
  <c r="D16" i="9"/>
  <c r="C16" i="9"/>
  <c r="E16" i="9"/>
  <c r="B16" i="9"/>
  <c r="A16" i="9"/>
  <c r="P12" i="9"/>
  <c r="O12" i="9"/>
  <c r="Q12" i="9"/>
  <c r="N12" i="9"/>
  <c r="M12" i="9"/>
  <c r="J8" i="9"/>
  <c r="I8" i="9"/>
  <c r="K8" i="9"/>
  <c r="H8" i="9"/>
  <c r="G8" i="9"/>
  <c r="D43" i="9"/>
  <c r="C43" i="9"/>
  <c r="E43" i="9"/>
  <c r="B43" i="9"/>
  <c r="A43" i="9"/>
  <c r="P3" i="9"/>
  <c r="O3" i="9"/>
  <c r="Q3" i="9"/>
  <c r="N3" i="9"/>
  <c r="M3" i="9"/>
  <c r="J3" i="9"/>
  <c r="I3" i="9"/>
  <c r="K3" i="9"/>
  <c r="H3" i="9"/>
  <c r="G3" i="9"/>
  <c r="D5" i="9"/>
  <c r="C5" i="9"/>
  <c r="E5" i="9"/>
  <c r="B5" i="9"/>
  <c r="A5" i="9"/>
  <c r="P33" i="9"/>
  <c r="O33" i="9"/>
  <c r="Q33" i="9"/>
  <c r="N33" i="9"/>
  <c r="M33" i="9"/>
  <c r="J9" i="9"/>
  <c r="I9" i="9"/>
  <c r="K9" i="9"/>
  <c r="H9" i="9"/>
  <c r="G9" i="9"/>
  <c r="D22" i="9"/>
  <c r="C22" i="9"/>
  <c r="E22" i="9"/>
  <c r="B22" i="9"/>
  <c r="A22" i="9"/>
  <c r="P18" i="9"/>
  <c r="O18" i="9"/>
  <c r="Q18" i="9"/>
  <c r="N18" i="9"/>
  <c r="M18" i="9"/>
  <c r="J10" i="9"/>
  <c r="I10" i="9"/>
  <c r="K10" i="9"/>
  <c r="H10" i="9"/>
  <c r="G10" i="9"/>
  <c r="D7" i="9"/>
  <c r="C7" i="9"/>
  <c r="E7" i="9"/>
  <c r="B7" i="9"/>
  <c r="A7" i="9"/>
  <c r="P44" i="9"/>
  <c r="O44" i="9"/>
  <c r="Q44" i="9"/>
  <c r="N44" i="9"/>
  <c r="M44" i="9"/>
  <c r="J34" i="9"/>
  <c r="I34" i="9"/>
  <c r="K34" i="9"/>
  <c r="H34" i="9"/>
  <c r="G34" i="9"/>
  <c r="D46" i="9"/>
  <c r="C46" i="9"/>
  <c r="E46" i="9"/>
  <c r="B46" i="9"/>
  <c r="A46" i="9"/>
  <c r="P24" i="9"/>
  <c r="O24" i="9"/>
  <c r="Q24" i="9"/>
  <c r="N24" i="9"/>
  <c r="M24" i="9"/>
  <c r="J16" i="9"/>
  <c r="I16" i="9"/>
  <c r="K16" i="9"/>
  <c r="H16" i="9"/>
  <c r="G16" i="9"/>
  <c r="D3" i="9"/>
  <c r="C3" i="9"/>
  <c r="E3" i="9"/>
  <c r="B3" i="9"/>
  <c r="A3" i="9"/>
  <c r="J16" i="4"/>
  <c r="I16" i="4"/>
  <c r="H16" i="4"/>
  <c r="J15" i="4"/>
  <c r="I15" i="4"/>
  <c r="H15" i="4"/>
  <c r="J14" i="4"/>
  <c r="I14" i="4"/>
  <c r="H14" i="4"/>
  <c r="J13" i="4"/>
  <c r="I13" i="4"/>
  <c r="H13" i="4"/>
  <c r="J12" i="4"/>
  <c r="I12" i="4"/>
  <c r="H12" i="4"/>
  <c r="J11" i="4"/>
  <c r="I11" i="4"/>
  <c r="H11" i="4"/>
  <c r="J10" i="4"/>
  <c r="I10" i="4"/>
  <c r="H10" i="4"/>
  <c r="J9" i="4"/>
  <c r="I9" i="4"/>
  <c r="H9" i="4"/>
  <c r="J8" i="4"/>
  <c r="I8" i="4"/>
  <c r="H8" i="4"/>
  <c r="J7" i="4"/>
  <c r="I7" i="4"/>
  <c r="H7" i="4"/>
  <c r="J6" i="4"/>
  <c r="I6" i="4"/>
  <c r="H6" i="4"/>
  <c r="J5" i="4"/>
  <c r="I5" i="4"/>
  <c r="H5" i="4"/>
  <c r="J4" i="4"/>
  <c r="I4" i="4"/>
  <c r="H4" i="4"/>
  <c r="J3" i="4"/>
  <c r="I3" i="4"/>
  <c r="H3" i="4"/>
  <c r="F7" i="8"/>
  <c r="J8" i="10"/>
  <c r="D7" i="8"/>
  <c r="I8" i="10"/>
  <c r="K8" i="10"/>
  <c r="C7" i="8"/>
  <c r="H8" i="10"/>
  <c r="B7" i="8"/>
  <c r="G8" i="10"/>
  <c r="F6" i="8"/>
  <c r="J6" i="10"/>
  <c r="D6" i="8"/>
  <c r="I6" i="10"/>
  <c r="K6" i="10"/>
  <c r="C6" i="8"/>
  <c r="H6" i="10"/>
  <c r="B6" i="8"/>
  <c r="G6" i="10"/>
  <c r="F5" i="8"/>
  <c r="J5" i="10"/>
  <c r="D5" i="8"/>
  <c r="I5" i="10"/>
  <c r="K5" i="10"/>
  <c r="C5" i="8"/>
  <c r="H5" i="10"/>
  <c r="B5" i="8"/>
  <c r="G5" i="10"/>
  <c r="J4" i="10"/>
  <c r="I4" i="10"/>
  <c r="K4" i="10"/>
  <c r="H4" i="10"/>
  <c r="G4" i="10"/>
  <c r="F3" i="8"/>
  <c r="J7" i="10"/>
  <c r="D3" i="8"/>
  <c r="I7" i="10"/>
  <c r="K7" i="10"/>
  <c r="C3" i="8"/>
  <c r="H7" i="10"/>
  <c r="B3" i="8"/>
  <c r="G7" i="10"/>
  <c r="F2" i="8"/>
  <c r="J3" i="10"/>
  <c r="D2" i="8"/>
  <c r="I3" i="10"/>
  <c r="K3" i="10"/>
  <c r="C2" i="8"/>
  <c r="H3" i="10"/>
  <c r="B2" i="8"/>
  <c r="G3" i="10"/>
  <c r="E7" i="8"/>
  <c r="D4" i="10"/>
  <c r="C4" i="10"/>
  <c r="E4" i="10"/>
  <c r="E2" i="8"/>
  <c r="D8" i="10"/>
  <c r="C8" i="10"/>
  <c r="E8" i="10"/>
  <c r="D7" i="10"/>
  <c r="C7" i="10"/>
  <c r="E7" i="10"/>
  <c r="E5" i="8"/>
  <c r="D6" i="10"/>
  <c r="C6" i="10"/>
  <c r="E6" i="10"/>
  <c r="E6" i="8"/>
  <c r="D5" i="10"/>
  <c r="C5" i="10"/>
  <c r="E5" i="10"/>
  <c r="B4" i="10"/>
  <c r="A4" i="10"/>
  <c r="B5" i="10"/>
  <c r="A5" i="10"/>
  <c r="B6" i="10"/>
  <c r="A6" i="10"/>
  <c r="E4" i="8"/>
  <c r="D4" i="8"/>
  <c r="C4" i="8"/>
  <c r="B7" i="10"/>
  <c r="B4" i="8"/>
  <c r="A7" i="10"/>
  <c r="E3" i="8"/>
  <c r="D3" i="10"/>
  <c r="C3" i="10"/>
  <c r="B3" i="10"/>
  <c r="A3" i="10"/>
  <c r="E3" i="10"/>
  <c r="B8" i="10"/>
  <c r="A8" i="10"/>
  <c r="H7" i="8"/>
  <c r="G7" i="8"/>
  <c r="H6" i="8"/>
  <c r="G6" i="8"/>
  <c r="H5" i="8"/>
  <c r="G5" i="8"/>
  <c r="A6" i="8"/>
  <c r="A5" i="8"/>
  <c r="F4" i="8"/>
  <c r="H4" i="8"/>
  <c r="G4" i="8"/>
  <c r="A4" i="8"/>
  <c r="H3" i="8"/>
  <c r="G3" i="8"/>
  <c r="A3" i="8"/>
  <c r="H2" i="8"/>
  <c r="G2" i="8"/>
  <c r="A2" i="8"/>
  <c r="G46" i="1"/>
  <c r="P52" i="9"/>
  <c r="D46" i="1"/>
  <c r="O52" i="9"/>
  <c r="Q52" i="9"/>
  <c r="C46" i="1"/>
  <c r="N52" i="9"/>
  <c r="B46" i="1"/>
  <c r="M52" i="9"/>
  <c r="F46" i="1"/>
  <c r="J45" i="9"/>
  <c r="I45" i="9"/>
  <c r="K45" i="9"/>
  <c r="H45" i="9"/>
  <c r="G45" i="9"/>
  <c r="E46" i="1"/>
  <c r="D55" i="9"/>
  <c r="C55" i="9"/>
  <c r="E55" i="9"/>
  <c r="B55" i="9"/>
  <c r="A55" i="9"/>
  <c r="G45" i="1"/>
  <c r="P46" i="9"/>
  <c r="D45" i="1"/>
  <c r="O46" i="9"/>
  <c r="Q46" i="9"/>
  <c r="C45" i="1"/>
  <c r="N46" i="9"/>
  <c r="B45" i="1"/>
  <c r="M46" i="9"/>
  <c r="F45" i="1"/>
  <c r="J61" i="9"/>
  <c r="I61" i="9"/>
  <c r="K61" i="9"/>
  <c r="H61" i="9"/>
  <c r="G61" i="9"/>
  <c r="E45" i="1"/>
  <c r="D61" i="9"/>
  <c r="C61" i="9"/>
  <c r="E61" i="9"/>
  <c r="B61" i="9"/>
  <c r="A61" i="9"/>
  <c r="G44" i="1"/>
  <c r="P42" i="9"/>
  <c r="D44" i="1"/>
  <c r="O42" i="9"/>
  <c r="Q42" i="9"/>
  <c r="C44" i="1"/>
  <c r="N42" i="9"/>
  <c r="B44" i="1"/>
  <c r="M42" i="9"/>
  <c r="F44" i="1"/>
  <c r="J19" i="9"/>
  <c r="I19" i="9"/>
  <c r="K19" i="9"/>
  <c r="H19" i="9"/>
  <c r="G19" i="9"/>
  <c r="E44" i="1"/>
  <c r="D41" i="9"/>
  <c r="C41" i="9"/>
  <c r="E41" i="9"/>
  <c r="B41" i="9"/>
  <c r="A41" i="9"/>
  <c r="G43" i="1"/>
  <c r="P61" i="9"/>
  <c r="D43" i="1"/>
  <c r="O61" i="9"/>
  <c r="Q61" i="9"/>
  <c r="C43" i="1"/>
  <c r="N61" i="9"/>
  <c r="B43" i="1"/>
  <c r="M61" i="9"/>
  <c r="F43" i="1"/>
  <c r="J15" i="9"/>
  <c r="I15" i="9"/>
  <c r="K15" i="9"/>
  <c r="H15" i="9"/>
  <c r="G15" i="9"/>
  <c r="E43" i="1"/>
  <c r="D60" i="9"/>
  <c r="C60" i="9"/>
  <c r="E60" i="9"/>
  <c r="B60" i="9"/>
  <c r="A60" i="9"/>
  <c r="G42" i="1"/>
  <c r="P20" i="9"/>
  <c r="D42" i="1"/>
  <c r="O20" i="9"/>
  <c r="Q20" i="9"/>
  <c r="C42" i="1"/>
  <c r="N20" i="9"/>
  <c r="B42" i="1"/>
  <c r="M20" i="9"/>
  <c r="F42" i="1"/>
  <c r="J18" i="9"/>
  <c r="I18" i="9"/>
  <c r="K18" i="9"/>
  <c r="H18" i="9"/>
  <c r="G18" i="9"/>
  <c r="E42" i="1"/>
  <c r="D21" i="9"/>
  <c r="C21" i="9"/>
  <c r="E21" i="9"/>
  <c r="B21" i="9"/>
  <c r="A21" i="9"/>
  <c r="G41" i="1"/>
  <c r="P28" i="9"/>
  <c r="D41" i="1"/>
  <c r="O28" i="9"/>
  <c r="Q28" i="9"/>
  <c r="C41" i="1"/>
  <c r="N28" i="9"/>
  <c r="B41" i="1"/>
  <c r="M28" i="9"/>
  <c r="F41" i="1"/>
  <c r="J54" i="9"/>
  <c r="I54" i="9"/>
  <c r="K54" i="9"/>
  <c r="H54" i="9"/>
  <c r="G54" i="9"/>
  <c r="E41" i="1"/>
  <c r="D18" i="9"/>
  <c r="C18" i="9"/>
  <c r="E18" i="9"/>
  <c r="B18" i="9"/>
  <c r="A18" i="9"/>
  <c r="G40" i="1"/>
  <c r="P53" i="9"/>
  <c r="D40" i="1"/>
  <c r="O53" i="9"/>
  <c r="Q53" i="9"/>
  <c r="C40" i="1"/>
  <c r="N53" i="9"/>
  <c r="B40" i="1"/>
  <c r="M53" i="9"/>
  <c r="F40" i="1"/>
  <c r="J53" i="9"/>
  <c r="I53" i="9"/>
  <c r="K53" i="9"/>
  <c r="H53" i="9"/>
  <c r="G53" i="9"/>
  <c r="E40" i="1"/>
  <c r="D48" i="9"/>
  <c r="C48" i="9"/>
  <c r="E48" i="9"/>
  <c r="B48" i="9"/>
  <c r="A48" i="9"/>
  <c r="G39" i="1"/>
  <c r="P41" i="9"/>
  <c r="D39" i="1"/>
  <c r="O41" i="9"/>
  <c r="Q41" i="9"/>
  <c r="C39" i="1"/>
  <c r="N41" i="9"/>
  <c r="B39" i="1"/>
  <c r="M41" i="9"/>
  <c r="F39" i="1"/>
  <c r="J39" i="9"/>
  <c r="I39" i="9"/>
  <c r="K39" i="9"/>
  <c r="H39" i="9"/>
  <c r="G39" i="9"/>
  <c r="E39" i="1"/>
  <c r="D37" i="9"/>
  <c r="C37" i="9"/>
  <c r="E37" i="9"/>
  <c r="B37" i="9"/>
  <c r="A37" i="9"/>
  <c r="G38" i="1"/>
  <c r="P35" i="9"/>
  <c r="D38" i="1"/>
  <c r="O35" i="9"/>
  <c r="Q35" i="9"/>
  <c r="C38" i="1"/>
  <c r="N35" i="9"/>
  <c r="B38" i="1"/>
  <c r="M35" i="9"/>
  <c r="F38" i="1"/>
  <c r="J28" i="9"/>
  <c r="I28" i="9"/>
  <c r="K28" i="9"/>
  <c r="H28" i="9"/>
  <c r="G28" i="9"/>
  <c r="E38" i="1"/>
  <c r="D29" i="9"/>
  <c r="C29" i="9"/>
  <c r="E29" i="9"/>
  <c r="B29" i="9"/>
  <c r="A29" i="9"/>
  <c r="G37" i="1"/>
  <c r="P11" i="9"/>
  <c r="D37" i="1"/>
  <c r="O11" i="9"/>
  <c r="Q11" i="9"/>
  <c r="C37" i="1"/>
  <c r="N11" i="9"/>
  <c r="B37" i="1"/>
  <c r="M11" i="9"/>
  <c r="F37" i="1"/>
  <c r="J17" i="9"/>
  <c r="I17" i="9"/>
  <c r="K17" i="9"/>
  <c r="H17" i="9"/>
  <c r="G17" i="9"/>
  <c r="E37" i="1"/>
  <c r="D14" i="9"/>
  <c r="C14" i="9"/>
  <c r="E14" i="9"/>
  <c r="B14" i="9"/>
  <c r="A14" i="9"/>
  <c r="G36" i="1"/>
  <c r="P60" i="9"/>
  <c r="D36" i="1"/>
  <c r="O60" i="9"/>
  <c r="Q60" i="9"/>
  <c r="C36" i="1"/>
  <c r="N60" i="9"/>
  <c r="B36" i="1"/>
  <c r="M60" i="9"/>
  <c r="F36" i="1"/>
  <c r="J60" i="9"/>
  <c r="I60" i="9"/>
  <c r="K60" i="9"/>
  <c r="H60" i="9"/>
  <c r="G60" i="9"/>
  <c r="E36" i="1"/>
  <c r="D47" i="9"/>
  <c r="C47" i="9"/>
  <c r="E47" i="9"/>
  <c r="B47" i="9"/>
  <c r="A47" i="9"/>
  <c r="G35" i="1"/>
  <c r="P14" i="9"/>
  <c r="D35" i="1"/>
  <c r="O14" i="9"/>
  <c r="Q14" i="9"/>
  <c r="C35" i="1"/>
  <c r="N14" i="9"/>
  <c r="B35" i="1"/>
  <c r="M14" i="9"/>
  <c r="F35" i="1"/>
  <c r="J26" i="9"/>
  <c r="I26" i="9"/>
  <c r="K26" i="9"/>
  <c r="H26" i="9"/>
  <c r="G26" i="9"/>
  <c r="E35" i="1"/>
  <c r="D11" i="9"/>
  <c r="C11" i="9"/>
  <c r="E11" i="9"/>
  <c r="B11" i="9"/>
  <c r="A11" i="9"/>
  <c r="G34" i="1"/>
  <c r="P59" i="9"/>
  <c r="D34" i="1"/>
  <c r="O59" i="9"/>
  <c r="Q59" i="9"/>
  <c r="C34" i="1"/>
  <c r="N59" i="9"/>
  <c r="B34" i="1"/>
  <c r="M59" i="9"/>
  <c r="F34" i="1"/>
  <c r="J59" i="9"/>
  <c r="I59" i="9"/>
  <c r="K59" i="9"/>
  <c r="H59" i="9"/>
  <c r="G59" i="9"/>
  <c r="E34" i="1"/>
  <c r="D54" i="9"/>
  <c r="C54" i="9"/>
  <c r="E54" i="9"/>
  <c r="B54" i="9"/>
  <c r="A54" i="9"/>
  <c r="G33" i="1"/>
  <c r="P32" i="9"/>
  <c r="D33" i="1"/>
  <c r="O32" i="9"/>
  <c r="Q32" i="9"/>
  <c r="C33" i="1"/>
  <c r="N32" i="9"/>
  <c r="B33" i="1"/>
  <c r="M32" i="9"/>
  <c r="F33" i="1"/>
  <c r="J43" i="9"/>
  <c r="I43" i="9"/>
  <c r="K43" i="9"/>
  <c r="H43" i="9"/>
  <c r="G43" i="9"/>
  <c r="E33" i="1"/>
  <c r="D24" i="9"/>
  <c r="C24" i="9"/>
  <c r="E24" i="9"/>
  <c r="B24" i="9"/>
  <c r="A24" i="9"/>
  <c r="G32" i="1"/>
  <c r="P31" i="9"/>
  <c r="D32" i="1"/>
  <c r="O31" i="9"/>
  <c r="Q31" i="9"/>
  <c r="C32" i="1"/>
  <c r="N31" i="9"/>
  <c r="B32" i="1"/>
  <c r="M31" i="9"/>
  <c r="F32" i="1"/>
  <c r="J11" i="9"/>
  <c r="I11" i="9"/>
  <c r="K11" i="9"/>
  <c r="H11" i="9"/>
  <c r="G11" i="9"/>
  <c r="E32" i="1"/>
  <c r="D20" i="9"/>
  <c r="C20" i="9"/>
  <c r="E20" i="9"/>
  <c r="B20" i="9"/>
  <c r="A20" i="9"/>
  <c r="G31" i="1"/>
  <c r="P55" i="9"/>
  <c r="D31" i="1"/>
  <c r="O55" i="9"/>
  <c r="Q55" i="9"/>
  <c r="C31" i="1"/>
  <c r="N55" i="9"/>
  <c r="B31" i="1"/>
  <c r="M55" i="9"/>
  <c r="F31" i="1"/>
  <c r="J49" i="9"/>
  <c r="I49" i="9"/>
  <c r="K49" i="9"/>
  <c r="H49" i="9"/>
  <c r="G49" i="9"/>
  <c r="E31" i="1"/>
  <c r="D52" i="9"/>
  <c r="C52" i="9"/>
  <c r="E52" i="9"/>
  <c r="B52" i="9"/>
  <c r="A52" i="9"/>
  <c r="G30" i="1"/>
  <c r="P36" i="9"/>
  <c r="D30" i="1"/>
  <c r="O36" i="9"/>
  <c r="Q36" i="9"/>
  <c r="C30" i="1"/>
  <c r="N36" i="9"/>
  <c r="B30" i="1"/>
  <c r="M36" i="9"/>
  <c r="F30" i="1"/>
  <c r="J33" i="9"/>
  <c r="I33" i="9"/>
  <c r="K33" i="9"/>
  <c r="H33" i="9"/>
  <c r="G33" i="9"/>
  <c r="E30" i="1"/>
  <c r="D36" i="9"/>
  <c r="C36" i="9"/>
  <c r="E36" i="9"/>
  <c r="B36" i="9"/>
  <c r="A36" i="9"/>
  <c r="P58" i="9"/>
  <c r="O58" i="9"/>
  <c r="Q58" i="9"/>
  <c r="N58" i="9"/>
  <c r="M58" i="9"/>
  <c r="J58" i="9"/>
  <c r="I58" i="9"/>
  <c r="K58" i="9"/>
  <c r="H58" i="9"/>
  <c r="G58" i="9"/>
  <c r="D59" i="9"/>
  <c r="C59" i="9"/>
  <c r="E59" i="9"/>
  <c r="B59" i="9"/>
  <c r="A59" i="9"/>
  <c r="P27" i="9"/>
  <c r="O27" i="9"/>
  <c r="Q27" i="9"/>
  <c r="N27" i="9"/>
  <c r="M27" i="9"/>
  <c r="J32" i="9"/>
  <c r="I32" i="9"/>
  <c r="K32" i="9"/>
  <c r="H32" i="9"/>
  <c r="G32" i="9"/>
  <c r="D51" i="9"/>
  <c r="C51" i="9"/>
  <c r="E51" i="9"/>
  <c r="B51" i="9"/>
  <c r="A51" i="9"/>
  <c r="P57" i="9"/>
  <c r="O57" i="9"/>
  <c r="Q57" i="9"/>
  <c r="N57" i="9"/>
  <c r="M57" i="9"/>
  <c r="J57" i="9"/>
  <c r="I57" i="9"/>
  <c r="K57" i="9"/>
  <c r="H57" i="9"/>
  <c r="G57" i="9"/>
  <c r="D58" i="9"/>
  <c r="C58" i="9"/>
  <c r="E58" i="9"/>
  <c r="B58" i="9"/>
  <c r="A58" i="9"/>
  <c r="P51" i="9"/>
  <c r="O51" i="9"/>
  <c r="Q51" i="9"/>
  <c r="N51" i="9"/>
  <c r="M51" i="9"/>
  <c r="J56" i="9"/>
  <c r="I56" i="9"/>
  <c r="K56" i="9"/>
  <c r="H56" i="9"/>
  <c r="G56" i="9"/>
  <c r="D50" i="9"/>
  <c r="C50" i="9"/>
  <c r="E50" i="9"/>
  <c r="B50" i="9"/>
  <c r="A50" i="9"/>
  <c r="P50" i="9"/>
  <c r="O50" i="9"/>
  <c r="Q50" i="9"/>
  <c r="N50" i="9"/>
  <c r="M50" i="9"/>
  <c r="J48" i="9"/>
  <c r="I48" i="9"/>
  <c r="K48" i="9"/>
  <c r="H48" i="9"/>
  <c r="G48" i="9"/>
  <c r="D57" i="9"/>
  <c r="C57" i="9"/>
  <c r="E57" i="9"/>
  <c r="B57" i="9"/>
  <c r="A57" i="9"/>
  <c r="P49" i="9"/>
  <c r="O49" i="9"/>
  <c r="Q49" i="9"/>
  <c r="N49" i="9"/>
  <c r="M49" i="9"/>
  <c r="J12" i="9"/>
  <c r="I12" i="9"/>
  <c r="K12" i="9"/>
  <c r="H12" i="9"/>
  <c r="G12" i="9"/>
  <c r="D33" i="9"/>
  <c r="C33" i="9"/>
  <c r="E33" i="9"/>
  <c r="B33" i="9"/>
  <c r="A33" i="9"/>
  <c r="P48" i="9"/>
  <c r="O48" i="9"/>
  <c r="Q48" i="9"/>
  <c r="N48" i="9"/>
  <c r="M48" i="9"/>
  <c r="J47" i="9"/>
  <c r="I47" i="9"/>
  <c r="K47" i="9"/>
  <c r="H47" i="9"/>
  <c r="G47" i="9"/>
  <c r="D56" i="9"/>
  <c r="C56" i="9"/>
  <c r="E56" i="9"/>
  <c r="B56" i="9"/>
  <c r="A56" i="9"/>
  <c r="P6" i="9"/>
  <c r="O6" i="9"/>
  <c r="Q6" i="9"/>
  <c r="N6" i="9"/>
  <c r="M6" i="9"/>
  <c r="J7" i="9"/>
  <c r="I7" i="9"/>
  <c r="K7" i="9"/>
  <c r="H7" i="9"/>
  <c r="G7" i="9"/>
  <c r="D23" i="9"/>
  <c r="C23" i="9"/>
  <c r="E23" i="9"/>
  <c r="B23" i="9"/>
  <c r="A23" i="9"/>
  <c r="P56" i="9"/>
  <c r="O56" i="9"/>
  <c r="Q56" i="9"/>
  <c r="N56" i="9"/>
  <c r="M56" i="9"/>
  <c r="J55" i="9"/>
  <c r="I55" i="9"/>
  <c r="K55" i="9"/>
  <c r="H55" i="9"/>
  <c r="G55" i="9"/>
  <c r="D19" i="9"/>
  <c r="C19" i="9"/>
  <c r="E19" i="9"/>
  <c r="B19" i="9"/>
  <c r="A19" i="9"/>
  <c r="P39" i="9"/>
  <c r="O39" i="9"/>
  <c r="Q39" i="9"/>
  <c r="N39" i="9"/>
  <c r="M39" i="9"/>
  <c r="J31" i="9"/>
  <c r="I31" i="9"/>
  <c r="K31" i="9"/>
  <c r="H31" i="9"/>
  <c r="G31" i="9"/>
  <c r="D4" i="9"/>
  <c r="C4" i="9"/>
  <c r="E4" i="9"/>
  <c r="B4" i="9"/>
  <c r="A4" i="9"/>
  <c r="P5" i="9"/>
  <c r="O5" i="9"/>
  <c r="Q5" i="9"/>
  <c r="N5" i="9"/>
  <c r="M5" i="9"/>
  <c r="J30" i="9"/>
  <c r="I30" i="9"/>
  <c r="K30" i="9"/>
  <c r="H30" i="9"/>
  <c r="G30" i="9"/>
  <c r="D49" i="9"/>
  <c r="C49" i="9"/>
  <c r="E49" i="9"/>
  <c r="B49" i="9"/>
  <c r="A49" i="9"/>
  <c r="P10" i="9"/>
  <c r="O10" i="9"/>
  <c r="Q10" i="9"/>
  <c r="N10" i="9"/>
  <c r="M10" i="9"/>
  <c r="J4" i="9"/>
  <c r="I4" i="9"/>
  <c r="K4" i="9"/>
  <c r="H4" i="9"/>
  <c r="G4" i="9"/>
  <c r="D9" i="9"/>
  <c r="C9" i="9"/>
  <c r="E9" i="9"/>
  <c r="B9" i="9"/>
  <c r="A9" i="9"/>
  <c r="P19" i="9"/>
  <c r="O19" i="9"/>
  <c r="Q19" i="9"/>
  <c r="N19" i="9"/>
  <c r="M19" i="9"/>
  <c r="J29" i="9"/>
  <c r="I29" i="9"/>
  <c r="K29" i="9"/>
  <c r="H29" i="9"/>
  <c r="G29" i="9"/>
  <c r="D10" i="9"/>
  <c r="C10" i="9"/>
  <c r="E10" i="9"/>
  <c r="B10" i="9"/>
  <c r="A10" i="9"/>
  <c r="G16" i="1"/>
  <c r="P15" i="9"/>
  <c r="D16" i="1"/>
  <c r="O15" i="9"/>
  <c r="Q15" i="9"/>
  <c r="C16" i="1"/>
  <c r="N15" i="9"/>
  <c r="B16" i="1"/>
  <c r="M15" i="9"/>
  <c r="F16" i="1"/>
  <c r="J41" i="9"/>
  <c r="I41" i="9"/>
  <c r="K41" i="9"/>
  <c r="H41" i="9"/>
  <c r="G41" i="9"/>
  <c r="E16" i="1"/>
  <c r="D27" i="9"/>
  <c r="C27" i="9"/>
  <c r="E27" i="9"/>
  <c r="B27" i="9"/>
  <c r="A27" i="9"/>
  <c r="G15" i="1"/>
  <c r="P43" i="9"/>
  <c r="D15" i="1"/>
  <c r="O43" i="9"/>
  <c r="Q43" i="9"/>
  <c r="C15" i="1"/>
  <c r="N43" i="9"/>
  <c r="B15" i="1"/>
  <c r="M43" i="9"/>
  <c r="F15" i="1"/>
  <c r="J40" i="9"/>
  <c r="I40" i="9"/>
  <c r="K40" i="9"/>
  <c r="H40" i="9"/>
  <c r="G40" i="9"/>
  <c r="E15" i="1"/>
  <c r="D38" i="9"/>
  <c r="C38" i="9"/>
  <c r="E38" i="9"/>
  <c r="B38" i="9"/>
  <c r="A38" i="9"/>
  <c r="G14" i="1"/>
  <c r="P4" i="9"/>
  <c r="D14" i="1"/>
  <c r="O4" i="9"/>
  <c r="Q4" i="9"/>
  <c r="C14" i="1"/>
  <c r="N4" i="9"/>
  <c r="B14" i="1"/>
  <c r="M4" i="9"/>
  <c r="F14" i="1"/>
  <c r="J13" i="9"/>
  <c r="I13" i="9"/>
  <c r="K13" i="9"/>
  <c r="H13" i="9"/>
  <c r="G13" i="9"/>
  <c r="E14" i="1"/>
  <c r="D12" i="9"/>
  <c r="C12" i="9"/>
  <c r="E12" i="9"/>
  <c r="B12" i="9"/>
  <c r="A12" i="9"/>
  <c r="G13" i="1"/>
  <c r="P17" i="9"/>
  <c r="D13" i="1"/>
  <c r="O17" i="9"/>
  <c r="Q17" i="9"/>
  <c r="C13" i="1"/>
  <c r="N17" i="9"/>
  <c r="B13" i="1"/>
  <c r="M17" i="9"/>
  <c r="F13" i="1"/>
  <c r="J36" i="9"/>
  <c r="I36" i="9"/>
  <c r="K36" i="9"/>
  <c r="H36" i="9"/>
  <c r="G36" i="9"/>
  <c r="E13" i="1"/>
  <c r="D25" i="9"/>
  <c r="C25" i="9"/>
  <c r="E25" i="9"/>
  <c r="B25" i="9"/>
  <c r="A25" i="9"/>
  <c r="G12" i="1"/>
  <c r="P13" i="9"/>
  <c r="D12" i="1"/>
  <c r="O13" i="9"/>
  <c r="Q13" i="9"/>
  <c r="C12" i="1"/>
  <c r="N13" i="9"/>
  <c r="B12" i="1"/>
  <c r="M13" i="9"/>
  <c r="F12" i="1"/>
  <c r="J21" i="9"/>
  <c r="I21" i="9"/>
  <c r="K21" i="9"/>
  <c r="H21" i="9"/>
  <c r="G21" i="9"/>
  <c r="E12" i="1"/>
  <c r="D13" i="9"/>
  <c r="C13" i="9"/>
  <c r="E13" i="9"/>
  <c r="B13" i="9"/>
  <c r="A13" i="9"/>
  <c r="G11" i="1"/>
  <c r="P21" i="9"/>
  <c r="D11" i="1"/>
  <c r="O21" i="9"/>
  <c r="Q21" i="9"/>
  <c r="C11" i="1"/>
  <c r="N21" i="9"/>
  <c r="B11" i="1"/>
  <c r="M21" i="9"/>
  <c r="F11" i="1"/>
  <c r="J22" i="9"/>
  <c r="I22" i="9"/>
  <c r="K22" i="9"/>
  <c r="H22" i="9"/>
  <c r="G22" i="9"/>
  <c r="E11" i="1"/>
  <c r="D8" i="9"/>
  <c r="C8" i="9"/>
  <c r="E8" i="9"/>
  <c r="B8" i="9"/>
  <c r="A8" i="9"/>
  <c r="G10" i="1"/>
  <c r="P34" i="9"/>
  <c r="D10" i="1"/>
  <c r="O34" i="9"/>
  <c r="Q34" i="9"/>
  <c r="C10" i="1"/>
  <c r="N34" i="9"/>
  <c r="B10" i="1"/>
  <c r="M34" i="9"/>
  <c r="F10" i="1"/>
  <c r="J38" i="9"/>
  <c r="I38" i="9"/>
  <c r="K38" i="9"/>
  <c r="H38" i="9"/>
  <c r="G38" i="9"/>
  <c r="E10" i="1"/>
  <c r="D34" i="9"/>
  <c r="C34" i="9"/>
  <c r="E34" i="9"/>
  <c r="B34" i="9"/>
  <c r="A34" i="9"/>
  <c r="G9" i="1"/>
  <c r="P16" i="9"/>
  <c r="D9" i="1"/>
  <c r="O16" i="9"/>
  <c r="Q16" i="9"/>
  <c r="C9" i="1"/>
  <c r="N16" i="9"/>
  <c r="B9" i="1"/>
  <c r="M16" i="9"/>
  <c r="F9" i="1"/>
  <c r="J24" i="9"/>
  <c r="I24" i="9"/>
  <c r="K24" i="9"/>
  <c r="H24" i="9"/>
  <c r="G24" i="9"/>
  <c r="E9" i="1"/>
  <c r="D17" i="9"/>
  <c r="C17" i="9"/>
  <c r="E17" i="9"/>
  <c r="B17" i="9"/>
  <c r="A17" i="9"/>
  <c r="G8" i="1"/>
  <c r="P30" i="9"/>
  <c r="D8" i="1"/>
  <c r="O30" i="9"/>
  <c r="Q30" i="9"/>
  <c r="C8" i="1"/>
  <c r="N30" i="9"/>
  <c r="B8" i="1"/>
  <c r="M30" i="9"/>
  <c r="F8" i="1"/>
  <c r="J35" i="9"/>
  <c r="I35" i="9"/>
  <c r="K35" i="9"/>
  <c r="H35" i="9"/>
  <c r="G35" i="9"/>
  <c r="E8" i="1"/>
  <c r="D30" i="9"/>
  <c r="C30" i="9"/>
  <c r="E30" i="9"/>
  <c r="B30" i="9"/>
  <c r="A30" i="9"/>
  <c r="G7" i="1"/>
  <c r="P29" i="9"/>
  <c r="D7" i="1"/>
  <c r="O29" i="9"/>
  <c r="Q29" i="9"/>
  <c r="C7" i="1"/>
  <c r="N29" i="9"/>
  <c r="B7" i="1"/>
  <c r="M29" i="9"/>
  <c r="F7" i="1"/>
  <c r="J23" i="9"/>
  <c r="I23" i="9"/>
  <c r="K23" i="9"/>
  <c r="H23" i="9"/>
  <c r="G23" i="9"/>
  <c r="E7" i="1"/>
  <c r="D32" i="9"/>
  <c r="C32" i="9"/>
  <c r="E32" i="9"/>
  <c r="B32" i="9"/>
  <c r="A32" i="9"/>
  <c r="G6" i="1"/>
  <c r="P45" i="9"/>
  <c r="D6" i="1"/>
  <c r="O45" i="9"/>
  <c r="Q45" i="9"/>
  <c r="C6" i="1"/>
  <c r="N45" i="9"/>
  <c r="B6" i="1"/>
  <c r="M45" i="9"/>
  <c r="F6" i="1"/>
  <c r="J44" i="9"/>
  <c r="I44" i="9"/>
  <c r="K44" i="9"/>
  <c r="H44" i="9"/>
  <c r="G44" i="9"/>
  <c r="E6" i="1"/>
  <c r="D42" i="9"/>
  <c r="C42" i="9"/>
  <c r="E42" i="9"/>
  <c r="B42" i="9"/>
  <c r="A42" i="9"/>
  <c r="G5" i="1"/>
  <c r="P25" i="9"/>
  <c r="D5" i="1"/>
  <c r="O25" i="9"/>
  <c r="Q25" i="9"/>
  <c r="C5" i="1"/>
  <c r="N25" i="9"/>
  <c r="B5" i="1"/>
  <c r="M25" i="9"/>
  <c r="F5" i="1"/>
  <c r="J42" i="9"/>
  <c r="I42" i="9"/>
  <c r="K42" i="9"/>
  <c r="H42" i="9"/>
  <c r="G42" i="9"/>
  <c r="E5" i="1"/>
  <c r="D35" i="9"/>
  <c r="C35" i="9"/>
  <c r="E35" i="9"/>
  <c r="B35" i="9"/>
  <c r="A35" i="9"/>
  <c r="G4" i="1"/>
  <c r="P40" i="9"/>
  <c r="D4" i="1"/>
  <c r="O40" i="9"/>
  <c r="Q40" i="9"/>
  <c r="C4" i="1"/>
  <c r="N40" i="9"/>
  <c r="B4" i="1"/>
  <c r="M40" i="9"/>
  <c r="F4" i="1"/>
  <c r="J50" i="9"/>
  <c r="I50" i="9"/>
  <c r="K50" i="9"/>
  <c r="H50" i="9"/>
  <c r="G50" i="9"/>
  <c r="E4" i="1"/>
  <c r="D26" i="9"/>
  <c r="C26" i="9"/>
  <c r="E26" i="9"/>
  <c r="B26" i="9"/>
  <c r="A26" i="9"/>
  <c r="G3" i="1"/>
  <c r="P26" i="9"/>
  <c r="D3" i="1"/>
  <c r="O26" i="9"/>
  <c r="Q26" i="9"/>
  <c r="C3" i="1"/>
  <c r="N26" i="9"/>
  <c r="B3" i="1"/>
  <c r="M26" i="9"/>
  <c r="F3" i="1"/>
  <c r="J37" i="9"/>
  <c r="I37" i="9"/>
  <c r="K37" i="9"/>
  <c r="H37" i="9"/>
  <c r="G37" i="9"/>
  <c r="E3" i="1"/>
  <c r="D15" i="9"/>
  <c r="C15" i="9"/>
  <c r="E15" i="9"/>
  <c r="B15" i="9"/>
  <c r="A15" i="9"/>
  <c r="G2" i="1"/>
  <c r="P23" i="9"/>
  <c r="D2" i="1"/>
  <c r="O23" i="9"/>
  <c r="Q23" i="9"/>
  <c r="C2" i="1"/>
  <c r="N23" i="9"/>
  <c r="B2" i="1"/>
  <c r="M23" i="9"/>
  <c r="F2" i="1"/>
  <c r="J51" i="9"/>
  <c r="I51" i="9"/>
  <c r="K51" i="9"/>
  <c r="H51" i="9"/>
  <c r="G51" i="9"/>
  <c r="E2" i="1"/>
  <c r="D40" i="9"/>
  <c r="C40" i="9"/>
  <c r="E40" i="9"/>
  <c r="B40" i="9"/>
  <c r="A40" i="9"/>
  <c r="J46" i="1"/>
  <c r="I46" i="1"/>
  <c r="H46" i="1"/>
  <c r="A46" i="1"/>
  <c r="J45" i="1"/>
  <c r="I45" i="1"/>
  <c r="H45" i="1"/>
  <c r="A45" i="1"/>
  <c r="J44" i="1"/>
  <c r="I44" i="1"/>
  <c r="H44" i="1"/>
  <c r="A44" i="1"/>
  <c r="J43" i="1"/>
  <c r="I43" i="1"/>
  <c r="H43" i="1"/>
  <c r="A43" i="1"/>
  <c r="J42" i="1"/>
  <c r="I42" i="1"/>
  <c r="H42" i="1"/>
  <c r="A42" i="1"/>
  <c r="J41" i="1"/>
  <c r="I41" i="1"/>
  <c r="H41" i="1"/>
  <c r="A41" i="1"/>
  <c r="J40" i="1"/>
  <c r="I40" i="1"/>
  <c r="H40" i="1"/>
  <c r="A40" i="1"/>
  <c r="J39" i="1"/>
  <c r="I39" i="1"/>
  <c r="H39" i="1"/>
  <c r="A39" i="1"/>
  <c r="J38" i="1"/>
  <c r="I38" i="1"/>
  <c r="H38" i="1"/>
  <c r="A38" i="1"/>
  <c r="J37" i="1"/>
  <c r="I37" i="1"/>
  <c r="H37" i="1"/>
  <c r="A37" i="1"/>
  <c r="J36" i="1"/>
  <c r="I36" i="1"/>
  <c r="H36" i="1"/>
  <c r="A36" i="1"/>
  <c r="J35" i="1"/>
  <c r="I35" i="1"/>
  <c r="H35" i="1"/>
  <c r="A35" i="1"/>
  <c r="J34" i="1"/>
  <c r="I34" i="1"/>
  <c r="H34" i="1"/>
  <c r="A34" i="1"/>
  <c r="J33" i="1"/>
  <c r="I33" i="1"/>
  <c r="H33" i="1"/>
  <c r="A33" i="1"/>
  <c r="J32" i="1"/>
  <c r="I32" i="1"/>
  <c r="H32" i="1"/>
  <c r="A32" i="1"/>
  <c r="J31" i="1"/>
  <c r="I31" i="1"/>
  <c r="H31" i="1"/>
  <c r="A31" i="1"/>
  <c r="J30" i="1"/>
  <c r="I30" i="1"/>
  <c r="H30" i="1"/>
  <c r="A30" i="1"/>
  <c r="H34" i="6"/>
  <c r="G34" i="6"/>
  <c r="H33" i="6"/>
  <c r="G33" i="6"/>
  <c r="J27" i="6"/>
  <c r="I27" i="6"/>
  <c r="H27" i="6"/>
  <c r="J26" i="6"/>
  <c r="I26" i="6"/>
  <c r="H26" i="6"/>
  <c r="J25" i="6"/>
  <c r="I25" i="6"/>
  <c r="H25" i="6"/>
  <c r="J24" i="6"/>
  <c r="I24" i="6"/>
  <c r="H24" i="6"/>
  <c r="J23" i="6"/>
  <c r="I23" i="6"/>
  <c r="H23" i="6"/>
  <c r="J22" i="6"/>
  <c r="I22" i="6"/>
  <c r="H22" i="6"/>
  <c r="J21" i="6"/>
  <c r="I21" i="6"/>
  <c r="H21" i="6"/>
  <c r="G20" i="6"/>
  <c r="J20" i="6"/>
  <c r="F20" i="6"/>
  <c r="I20" i="6"/>
  <c r="E20" i="6"/>
  <c r="H20" i="6"/>
  <c r="J29" i="1"/>
  <c r="I29" i="1"/>
  <c r="H29" i="1"/>
  <c r="G29" i="1"/>
  <c r="F29" i="1"/>
  <c r="E29" i="1"/>
  <c r="D29" i="1"/>
  <c r="C29" i="1"/>
  <c r="B29" i="1"/>
  <c r="A29" i="1"/>
  <c r="J28" i="1"/>
  <c r="I28" i="1"/>
  <c r="H28" i="1"/>
  <c r="G28" i="1"/>
  <c r="F28" i="1"/>
  <c r="E28" i="1"/>
  <c r="D28" i="1"/>
  <c r="C28" i="1"/>
  <c r="B28" i="1"/>
  <c r="A28" i="1"/>
  <c r="J27" i="1"/>
  <c r="I27" i="1"/>
  <c r="H27" i="1"/>
  <c r="G27" i="1"/>
  <c r="F27" i="1"/>
  <c r="E27" i="1"/>
  <c r="D27" i="1"/>
  <c r="C27" i="1"/>
  <c r="B27" i="1"/>
  <c r="A27" i="1"/>
  <c r="J26" i="1"/>
  <c r="I26" i="1"/>
  <c r="H26" i="1"/>
  <c r="G26" i="1"/>
  <c r="F26" i="1"/>
  <c r="E26" i="1"/>
  <c r="D26" i="1"/>
  <c r="C26" i="1"/>
  <c r="B26" i="1"/>
  <c r="A26" i="1"/>
  <c r="J25" i="1"/>
  <c r="I25" i="1"/>
  <c r="H25" i="1"/>
  <c r="G25" i="1"/>
  <c r="F25" i="1"/>
  <c r="E25" i="1"/>
  <c r="D25" i="1"/>
  <c r="C25" i="1"/>
  <c r="B25" i="1"/>
  <c r="A25" i="1"/>
  <c r="J24" i="1"/>
  <c r="I24" i="1"/>
  <c r="H24" i="1"/>
  <c r="G24" i="1"/>
  <c r="F24" i="1"/>
  <c r="E24" i="1"/>
  <c r="D24" i="1"/>
  <c r="C24" i="1"/>
  <c r="B24" i="1"/>
  <c r="A24" i="1"/>
  <c r="J23" i="1"/>
  <c r="I23" i="1"/>
  <c r="H23" i="1"/>
  <c r="G23" i="1"/>
  <c r="F23" i="1"/>
  <c r="E23" i="1"/>
  <c r="D23" i="1"/>
  <c r="C23" i="1"/>
  <c r="B23" i="1"/>
  <c r="A23" i="1"/>
  <c r="J22" i="1"/>
  <c r="I22" i="1"/>
  <c r="H22" i="1"/>
  <c r="G22" i="1"/>
  <c r="F22" i="1"/>
  <c r="E22" i="1"/>
  <c r="D22" i="1"/>
  <c r="C22" i="1"/>
  <c r="B22" i="1"/>
  <c r="A22" i="1"/>
  <c r="J21" i="1"/>
  <c r="I21" i="1"/>
  <c r="H21" i="1"/>
  <c r="G21" i="1"/>
  <c r="F21" i="1"/>
  <c r="E21" i="1"/>
  <c r="D21" i="1"/>
  <c r="C21" i="1"/>
  <c r="B21" i="1"/>
  <c r="A21" i="1"/>
  <c r="J20" i="1"/>
  <c r="I20" i="1"/>
  <c r="H20" i="1"/>
  <c r="G20" i="1"/>
  <c r="F20" i="1"/>
  <c r="E20" i="1"/>
  <c r="D20" i="1"/>
  <c r="C20" i="1"/>
  <c r="B20" i="1"/>
  <c r="A20" i="1"/>
  <c r="J19" i="1"/>
  <c r="I19" i="1"/>
  <c r="H19" i="1"/>
  <c r="G19" i="1"/>
  <c r="F19" i="1"/>
  <c r="E19" i="1"/>
  <c r="D19" i="1"/>
  <c r="C19" i="1"/>
  <c r="B19" i="1"/>
  <c r="A19" i="1"/>
  <c r="J18" i="1"/>
  <c r="I18" i="1"/>
  <c r="H18" i="1"/>
  <c r="G18" i="1"/>
  <c r="F18" i="1"/>
  <c r="E18" i="1"/>
  <c r="D18" i="1"/>
  <c r="C18" i="1"/>
  <c r="B18" i="1"/>
  <c r="A18" i="1"/>
  <c r="J17" i="1"/>
  <c r="I17" i="1"/>
  <c r="H17" i="1"/>
  <c r="G17" i="1"/>
  <c r="F17" i="1"/>
  <c r="E17" i="1"/>
  <c r="D17" i="1"/>
  <c r="C17" i="1"/>
  <c r="B17" i="1"/>
  <c r="A17" i="1"/>
  <c r="J16" i="1"/>
  <c r="I16" i="1"/>
  <c r="H16" i="1"/>
  <c r="A16" i="1"/>
  <c r="J15" i="1"/>
  <c r="I15" i="1"/>
  <c r="H15" i="1"/>
  <c r="A15" i="1"/>
  <c r="J14" i="1"/>
  <c r="I14" i="1"/>
  <c r="H14" i="1"/>
  <c r="A14" i="1"/>
  <c r="J13" i="1"/>
  <c r="I13" i="1"/>
  <c r="H13" i="1"/>
  <c r="A13" i="1"/>
  <c r="J12" i="1"/>
  <c r="I12" i="1"/>
  <c r="H12" i="1"/>
  <c r="A12" i="1"/>
  <c r="J11" i="1"/>
  <c r="I11" i="1"/>
  <c r="H11" i="1"/>
  <c r="A11" i="1"/>
  <c r="J10" i="1"/>
  <c r="I10" i="1"/>
  <c r="H10" i="1"/>
  <c r="A10" i="1"/>
  <c r="J9" i="1"/>
  <c r="I9" i="1"/>
  <c r="H9" i="1"/>
  <c r="A9" i="1"/>
  <c r="J8" i="1"/>
  <c r="I8" i="1"/>
  <c r="H8" i="1"/>
  <c r="A8" i="1"/>
  <c r="J7" i="1"/>
  <c r="I7" i="1"/>
  <c r="H7" i="1"/>
  <c r="A7" i="1"/>
  <c r="J6" i="1"/>
  <c r="I6" i="1"/>
  <c r="H6" i="1"/>
  <c r="A6" i="1"/>
  <c r="J5" i="1"/>
  <c r="I5" i="1"/>
  <c r="H5" i="1"/>
  <c r="A5" i="1"/>
  <c r="J4" i="1"/>
  <c r="I4" i="1"/>
  <c r="H4" i="1"/>
  <c r="A4" i="1"/>
  <c r="J3" i="1"/>
  <c r="I3" i="1"/>
  <c r="H3" i="1"/>
  <c r="A3" i="1"/>
  <c r="J2" i="1"/>
  <c r="I2" i="1"/>
  <c r="H2" i="1"/>
  <c r="A2" i="1"/>
  <c r="H35" i="5"/>
  <c r="G35" i="5"/>
  <c r="H34" i="5"/>
  <c r="G34" i="5"/>
  <c r="H33" i="5"/>
  <c r="G33" i="5"/>
  <c r="H32" i="5"/>
  <c r="G32" i="5"/>
  <c r="J28" i="5"/>
  <c r="I28" i="5"/>
  <c r="H28" i="5"/>
  <c r="J27" i="5"/>
  <c r="I27" i="5"/>
  <c r="H27" i="5"/>
  <c r="J26" i="5"/>
  <c r="I26" i="5"/>
  <c r="H26" i="5"/>
  <c r="J25" i="5"/>
  <c r="I25" i="5"/>
  <c r="H25" i="5"/>
  <c r="J24" i="5"/>
  <c r="I24" i="5"/>
  <c r="H24" i="5"/>
  <c r="J23" i="5"/>
  <c r="I23" i="5"/>
  <c r="H23" i="5"/>
  <c r="J22" i="5"/>
  <c r="I22" i="5"/>
  <c r="H22" i="5"/>
  <c r="J21" i="5"/>
  <c r="I21" i="5"/>
  <c r="H21" i="5"/>
  <c r="J20" i="5"/>
  <c r="I20" i="5"/>
  <c r="H20" i="5"/>
  <c r="J19" i="5"/>
  <c r="I19" i="5"/>
  <c r="H19" i="5"/>
  <c r="J18" i="5"/>
  <c r="I18" i="5"/>
  <c r="H18" i="5"/>
  <c r="J17" i="5"/>
  <c r="I17" i="5"/>
  <c r="H17" i="5"/>
  <c r="J16" i="5"/>
  <c r="I16" i="5"/>
  <c r="H16" i="5"/>
  <c r="J15" i="5"/>
  <c r="I15" i="5"/>
  <c r="H15" i="5"/>
  <c r="J14" i="5"/>
  <c r="I14" i="5"/>
  <c r="H14" i="5"/>
  <c r="J13" i="5"/>
  <c r="I13" i="5"/>
  <c r="H13" i="5"/>
  <c r="J12" i="5"/>
  <c r="I12" i="5"/>
  <c r="H12" i="5"/>
  <c r="J11" i="5"/>
  <c r="I11" i="5"/>
  <c r="H11" i="5"/>
  <c r="J10" i="5"/>
  <c r="I10" i="5"/>
  <c r="H10" i="5"/>
  <c r="J9" i="5"/>
  <c r="I9" i="5"/>
  <c r="H9" i="5"/>
  <c r="J8" i="5"/>
  <c r="I8" i="5"/>
  <c r="H8" i="5"/>
  <c r="J7" i="5"/>
  <c r="I7" i="5"/>
  <c r="H7" i="5"/>
  <c r="J6" i="5"/>
  <c r="I6" i="5"/>
  <c r="H6" i="5"/>
  <c r="J5" i="5"/>
  <c r="I5" i="5"/>
  <c r="H5" i="5"/>
  <c r="J4" i="5"/>
  <c r="I4" i="5"/>
  <c r="H4" i="5"/>
  <c r="J3" i="5"/>
  <c r="I3" i="5"/>
  <c r="H3" i="5"/>
</calcChain>
</file>

<file path=xl/sharedStrings.xml><?xml version="1.0" encoding="utf-8"?>
<sst xmlns="http://schemas.openxmlformats.org/spreadsheetml/2006/main" count="539" uniqueCount="125">
  <si>
    <t>FIELD STATS</t>
  </si>
  <si>
    <t>Cap #</t>
  </si>
  <si>
    <t>Athlete</t>
  </si>
  <si>
    <t>School</t>
  </si>
  <si>
    <t>GP</t>
  </si>
  <si>
    <t>GLS</t>
  </si>
  <si>
    <t>AST</t>
  </si>
  <si>
    <t>STL</t>
  </si>
  <si>
    <t>G/G</t>
  </si>
  <si>
    <t>A/G</t>
  </si>
  <si>
    <t>S/G</t>
  </si>
  <si>
    <t>Chad Nunes</t>
  </si>
  <si>
    <t>MJC</t>
  </si>
  <si>
    <t>Mitchell Moreda</t>
  </si>
  <si>
    <t>Kyle Swisegood</t>
  </si>
  <si>
    <t xml:space="preserve">Blake Philips </t>
  </si>
  <si>
    <t>CJ Cossey</t>
  </si>
  <si>
    <t>Kody Kamastra</t>
  </si>
  <si>
    <t>Mike Fuzie</t>
  </si>
  <si>
    <t>Matt Cadrett</t>
  </si>
  <si>
    <t>Luis Rodriguez</t>
  </si>
  <si>
    <t>Cameron Sondeno</t>
  </si>
  <si>
    <t>Tyler Tuss</t>
  </si>
  <si>
    <t>Marcelino Ramirez</t>
  </si>
  <si>
    <t>Austin Mejias</t>
  </si>
  <si>
    <t xml:space="preserve">  </t>
  </si>
  <si>
    <t xml:space="preserve"> </t>
  </si>
  <si>
    <t>GOALIE STATS</t>
  </si>
  <si>
    <t>GA</t>
  </si>
  <si>
    <t>BLK</t>
  </si>
  <si>
    <t>GA/G</t>
  </si>
  <si>
    <t>BL/G</t>
  </si>
  <si>
    <t>Badr Fayyaz</t>
  </si>
  <si>
    <t>Paul Siebenaler</t>
  </si>
  <si>
    <t>DVC</t>
  </si>
  <si>
    <t>Zac Hudson</t>
  </si>
  <si>
    <t>Nemanja Pljevancic</t>
  </si>
  <si>
    <t>Bryce Reade</t>
  </si>
  <si>
    <t>Konrad Karandy</t>
  </si>
  <si>
    <t>Daniel Martin Sanchez</t>
  </si>
  <si>
    <t>Vincent Chapey</t>
  </si>
  <si>
    <t>Andras Telegdy</t>
  </si>
  <si>
    <t>Aldric Terral</t>
  </si>
  <si>
    <t>Lucas Criado Martinez</t>
  </si>
  <si>
    <t>Felipe Alterthum</t>
  </si>
  <si>
    <t>Roy Campbell</t>
  </si>
  <si>
    <t>Tommy Baier</t>
  </si>
  <si>
    <t>Kerman Castro Gil</t>
  </si>
  <si>
    <t>Drew Pitcher</t>
  </si>
  <si>
    <t>Reed Douyere-Pate</t>
  </si>
  <si>
    <t>Tyler Tovatt</t>
  </si>
  <si>
    <t>Sierra</t>
  </si>
  <si>
    <t>Bailey Clark</t>
  </si>
  <si>
    <t>Kyle Bare</t>
  </si>
  <si>
    <t>Tyler Nielsen</t>
  </si>
  <si>
    <t>Victor Vorobyev</t>
  </si>
  <si>
    <t>Austin Dyer</t>
  </si>
  <si>
    <t>Zach Evenson</t>
  </si>
  <si>
    <t>Heath Faulkner</t>
  </si>
  <si>
    <t>Adam Rodgers</t>
  </si>
  <si>
    <t>Michael Crouch</t>
  </si>
  <si>
    <t>Earl English</t>
  </si>
  <si>
    <t>Chase Milhous</t>
  </si>
  <si>
    <t>Evan Pugh</t>
  </si>
  <si>
    <t>Noah Miller</t>
  </si>
  <si>
    <t>Stetson Wheeler</t>
  </si>
  <si>
    <t>Erik Glasky - goalie</t>
  </si>
  <si>
    <t>1A</t>
  </si>
  <si>
    <t>Joe Costa - goalie</t>
  </si>
  <si>
    <t>Totals</t>
  </si>
  <si>
    <t>Erik Glasky</t>
  </si>
  <si>
    <t>Joe Costa</t>
  </si>
  <si>
    <t>Name</t>
  </si>
  <si>
    <t>Goals</t>
  </si>
  <si>
    <t>Assists</t>
  </si>
  <si>
    <t>Steals</t>
  </si>
  <si>
    <t>Team</t>
  </si>
  <si>
    <t>Blocks</t>
  </si>
  <si>
    <t>B/G</t>
  </si>
  <si>
    <t>Revay</t>
  </si>
  <si>
    <t>SJD</t>
  </si>
  <si>
    <t>Kennedy</t>
  </si>
  <si>
    <t>Morrissey</t>
  </si>
  <si>
    <t>Dornbush</t>
  </si>
  <si>
    <t>Halva</t>
  </si>
  <si>
    <t>Vernon</t>
  </si>
  <si>
    <t>Beutel</t>
  </si>
  <si>
    <t>Puccinelli</t>
  </si>
  <si>
    <t>Williamson</t>
  </si>
  <si>
    <t>Torres</t>
  </si>
  <si>
    <t>Bria</t>
  </si>
  <si>
    <t>Whipple</t>
  </si>
  <si>
    <t>Richey</t>
  </si>
  <si>
    <t>Gutierriez</t>
  </si>
  <si>
    <t>Record</t>
  </si>
  <si>
    <t>Score</t>
  </si>
  <si>
    <t>Versus</t>
  </si>
  <si>
    <t>Saves</t>
  </si>
  <si>
    <t>KO/P +</t>
  </si>
  <si>
    <t>-</t>
  </si>
  <si>
    <t>Riverside</t>
  </si>
  <si>
    <t>Cabrillo</t>
  </si>
  <si>
    <t>Modesto</t>
  </si>
  <si>
    <t>Merced</t>
  </si>
  <si>
    <t>*Modesto</t>
  </si>
  <si>
    <t>Las Positas</t>
  </si>
  <si>
    <t>San Jose St</t>
  </si>
  <si>
    <t>Delta Alumni</t>
  </si>
  <si>
    <t>*Santa Rosa</t>
  </si>
  <si>
    <t>VWP Ducks</t>
  </si>
  <si>
    <t>Golden West</t>
  </si>
  <si>
    <t>De Anza</t>
  </si>
  <si>
    <t>Ruthless</t>
  </si>
  <si>
    <t>*DVC</t>
  </si>
  <si>
    <t>Saddleback</t>
  </si>
  <si>
    <t>Ohlone</t>
  </si>
  <si>
    <t>*Sierra</t>
  </si>
  <si>
    <t>Alumni</t>
  </si>
  <si>
    <t>Fresno Pacfic</t>
  </si>
  <si>
    <t>Concordia</t>
  </si>
  <si>
    <t>at GW</t>
  </si>
  <si>
    <t>*ARC</t>
  </si>
  <si>
    <t>Big 8 Champs</t>
  </si>
  <si>
    <t>Norcal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</si>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</sst>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1"/>
      <name val="Calibri"/>
      <scheme val="minor"/>
    </font>
    <font>
      <b/>
      <u/>
      <sz val="18"/>
      <color theme="1"/>
      <name val="Calibri"/>
      <scheme val="minor"/>
    </font>
    <font>
      <b/>
      <i/>
      <sz val="18"/>
      <color theme="1"/>
      <name val="Calibri"/>
      <scheme val="minor"/>
    </font>
    <font>
      <b/>
      <sz val="18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0" fillId="0" borderId="4" xfId="0" applyBorder="1"/>
    <xf numFmtId="0" fontId="4" fillId="0" borderId="4" xfId="0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2" fontId="3" fillId="0" borderId="4" xfId="0" applyNumberFormat="1" applyFont="1" applyBorder="1" applyAlignment="1">
      <alignment horizontal="left"/>
    </xf>
    <xf numFmtId="0" fontId="0" fillId="0" borderId="4" xfId="0" applyBorder="1" applyAlignment="1">
      <alignment horizontal="right"/>
    </xf>
    <xf numFmtId="2" fontId="0" fillId="0" borderId="0" xfId="0" applyNumberFormat="1"/>
    <xf numFmtId="2" fontId="4" fillId="0" borderId="4" xfId="0" applyNumberFormat="1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shrinkToFit="1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shrinkToFit="1"/>
    </xf>
    <xf numFmtId="0" fontId="5" fillId="0" borderId="0" xfId="0" applyFont="1"/>
    <xf numFmtId="0" fontId="6" fillId="0" borderId="4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textRotation="90"/>
    </xf>
    <xf numFmtId="0" fontId="5" fillId="0" borderId="18" xfId="0" applyFont="1" applyBorder="1" applyAlignment="1">
      <alignment textRotation="90"/>
    </xf>
    <xf numFmtId="0" fontId="5" fillId="0" borderId="0" xfId="0" applyFont="1" applyAlignment="1">
      <alignment textRotation="90"/>
    </xf>
    <xf numFmtId="0" fontId="5" fillId="0" borderId="1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shrinkToFit="1"/>
    </xf>
    <xf numFmtId="0" fontId="5" fillId="4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8" fillId="0" borderId="19" xfId="0" applyFont="1" applyFill="1" applyBorder="1" applyAlignment="1">
      <alignment horizontal="center" vertical="center" shrinkToFit="1"/>
    </xf>
    <xf numFmtId="0" fontId="8" fillId="0" borderId="20" xfId="0" applyFont="1" applyFill="1" applyBorder="1" applyAlignment="1">
      <alignment horizontal="center" vertical="center" shrinkToFit="1"/>
    </xf>
    <xf numFmtId="0" fontId="8" fillId="0" borderId="21" xfId="0" applyFont="1" applyFill="1" applyBorder="1" applyAlignment="1">
      <alignment horizontal="center" vertical="center" shrinkToFit="1"/>
    </xf>
    <xf numFmtId="0" fontId="8" fillId="0" borderId="22" xfId="0" applyFont="1" applyFill="1" applyBorder="1" applyAlignment="1">
      <alignment horizontal="center" shrinkToFit="1"/>
    </xf>
    <xf numFmtId="0" fontId="8" fillId="5" borderId="22" xfId="0" applyFont="1" applyFill="1" applyBorder="1" applyAlignment="1">
      <alignment horizontal="center" shrinkToFit="1"/>
    </xf>
    <xf numFmtId="0" fontId="8" fillId="0" borderId="4" xfId="0" applyFont="1" applyFill="1" applyBorder="1" applyAlignment="1">
      <alignment horizontal="center" shrinkToFit="1"/>
    </xf>
    <xf numFmtId="0" fontId="8" fillId="0" borderId="0" xfId="0" applyFont="1" applyFill="1" applyAlignment="1">
      <alignment horizontal="center" shrinkToFit="1"/>
    </xf>
    <xf numFmtId="0" fontId="5" fillId="0" borderId="2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shrinkToFit="1"/>
    </xf>
    <xf numFmtId="0" fontId="7" fillId="5" borderId="18" xfId="0" applyFont="1" applyFill="1" applyBorder="1" applyAlignment="1">
      <alignment horizontal="center" textRotation="90"/>
    </xf>
    <xf numFmtId="0" fontId="5" fillId="0" borderId="18" xfId="0" applyFont="1" applyFill="1" applyBorder="1" applyAlignment="1">
      <alignment textRotation="90"/>
    </xf>
    <xf numFmtId="0" fontId="5" fillId="5" borderId="18" xfId="0" applyFont="1" applyFill="1" applyBorder="1" applyAlignment="1">
      <alignment textRotation="90"/>
    </xf>
    <xf numFmtId="0" fontId="0" fillId="0" borderId="1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shrinkToFit="1"/>
    </xf>
    <xf numFmtId="0" fontId="0" fillId="0" borderId="0" xfId="0" applyFill="1" applyAlignment="1">
      <alignment horizontal="center"/>
    </xf>
    <xf numFmtId="0" fontId="5" fillId="0" borderId="15" xfId="0" applyFont="1" applyFill="1" applyBorder="1" applyAlignment="1">
      <alignment horizont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shrinkToFi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3" xfId="0" applyFont="1" applyBorder="1" applyAlignment="1"/>
    <xf numFmtId="0" fontId="5" fillId="0" borderId="14" xfId="0" applyFont="1" applyBorder="1" applyAlignment="1"/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5" fillId="5" borderId="13" xfId="0" applyFont="1" applyFill="1" applyBorder="1" applyAlignment="1"/>
    <xf numFmtId="0" fontId="5" fillId="5" borderId="14" xfId="0" applyFont="1" applyFill="1" applyBorder="1" applyAlignment="1"/>
    <xf numFmtId="0" fontId="5" fillId="0" borderId="1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5" fillId="0" borderId="16" xfId="0" applyFont="1" applyBorder="1" applyAlignment="1">
      <alignment horizontal="center" textRotation="90"/>
    </xf>
    <xf numFmtId="0" fontId="5" fillId="0" borderId="2" xfId="0" applyFont="1" applyBorder="1" applyAlignment="1">
      <alignment horizontal="center" textRotation="90"/>
    </xf>
    <xf numFmtId="0" fontId="5" fillId="0" borderId="17" xfId="0" applyFont="1" applyBorder="1" applyAlignment="1">
      <alignment horizontal="center" textRotation="90"/>
    </xf>
    <xf numFmtId="0" fontId="5" fillId="0" borderId="16" xfId="0" applyFont="1" applyBorder="1" applyAlignment="1">
      <alignment horizontal="center" vertical="center" textRotation="90"/>
    </xf>
    <xf numFmtId="0" fontId="5" fillId="0" borderId="2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61"/>
  <sheetViews>
    <sheetView workbookViewId="0">
      <selection activeCell="G7" sqref="G7"/>
    </sheetView>
  </sheetViews>
  <sheetFormatPr baseColWidth="10" defaultRowHeight="16" x14ac:dyDescent="0.2"/>
  <cols>
    <col min="1" max="1" width="19.33203125" bestFit="1" customWidth="1"/>
    <col min="2" max="2" width="13.6640625" customWidth="1"/>
    <col min="5" max="5" width="10.83203125" style="15"/>
    <col min="7" max="7" width="19.33203125" bestFit="1" customWidth="1"/>
    <col min="11" max="11" width="10.83203125" style="15"/>
    <col min="13" max="13" width="19.33203125" bestFit="1" customWidth="1"/>
    <col min="17" max="17" width="10.83203125" style="15"/>
  </cols>
  <sheetData>
    <row r="2" spans="1:17" x14ac:dyDescent="0.2">
      <c r="A2" t="s">
        <v>72</v>
      </c>
      <c r="B2" t="s">
        <v>76</v>
      </c>
      <c r="C2" t="s">
        <v>4</v>
      </c>
      <c r="D2" t="s">
        <v>73</v>
      </c>
      <c r="E2" s="15" t="s">
        <v>8</v>
      </c>
      <c r="G2" t="s">
        <v>72</v>
      </c>
      <c r="H2" t="s">
        <v>76</v>
      </c>
      <c r="I2" t="s">
        <v>4</v>
      </c>
      <c r="J2" t="s">
        <v>74</v>
      </c>
      <c r="K2" s="15" t="s">
        <v>9</v>
      </c>
      <c r="M2" t="s">
        <v>72</v>
      </c>
      <c r="N2" t="s">
        <v>76</v>
      </c>
      <c r="O2" t="s">
        <v>4</v>
      </c>
      <c r="P2" t="s">
        <v>75</v>
      </c>
      <c r="Q2" s="15" t="s">
        <v>10</v>
      </c>
    </row>
    <row r="3" spans="1:17" x14ac:dyDescent="0.2">
      <c r="A3" t="str">
        <f>'S.J. Delta'!B3</f>
        <v>Revay</v>
      </c>
      <c r="B3" t="str">
        <f>'S.J. Delta'!C3</f>
        <v>SJD</v>
      </c>
      <c r="C3">
        <f>'S.J. Delta'!D3</f>
        <v>23</v>
      </c>
      <c r="D3">
        <f>'S.J. Delta'!E3</f>
        <v>234</v>
      </c>
      <c r="E3" s="15">
        <f>D3/C3</f>
        <v>10.173913043478262</v>
      </c>
      <c r="G3" t="str">
        <f>'S.J. Delta'!B7</f>
        <v>Halva</v>
      </c>
      <c r="H3" t="str">
        <f>'S.J. Delta'!C7</f>
        <v>SJD</v>
      </c>
      <c r="I3">
        <f>'S.J. Delta'!D7</f>
        <v>21</v>
      </c>
      <c r="J3">
        <f>'S.J. Delta'!F7</f>
        <v>43</v>
      </c>
      <c r="K3" s="15">
        <f>J3/I3</f>
        <v>2.0476190476190474</v>
      </c>
      <c r="M3" t="str">
        <f>'S.J. Delta'!B7</f>
        <v>Halva</v>
      </c>
      <c r="N3" t="str">
        <f>'S.J. Delta'!C7</f>
        <v>SJD</v>
      </c>
      <c r="O3">
        <f>'S.J. Delta'!D7</f>
        <v>21</v>
      </c>
      <c r="P3">
        <f>'S.J. Delta'!G7</f>
        <v>64</v>
      </c>
      <c r="Q3" s="15">
        <f>P3/O3</f>
        <v>3.0476190476190474</v>
      </c>
    </row>
    <row r="4" spans="1:17" x14ac:dyDescent="0.2">
      <c r="A4" t="str">
        <f>'Big 8 Field'!B20</f>
        <v xml:space="preserve">Blake Philips </v>
      </c>
      <c r="B4" t="str">
        <f>'Big 8 Field'!C20</f>
        <v>MJC</v>
      </c>
      <c r="C4">
        <f>'Big 8 Field'!D20</f>
        <v>5</v>
      </c>
      <c r="D4">
        <f>'Big 8 Field'!E20</f>
        <v>18</v>
      </c>
      <c r="E4" s="15">
        <f>D4/C4</f>
        <v>3.6</v>
      </c>
      <c r="G4" t="str">
        <f>'Big 8 Field'!B18</f>
        <v>Mitchell Moreda</v>
      </c>
      <c r="H4" t="str">
        <f>'Big 8 Field'!C18</f>
        <v>MJC</v>
      </c>
      <c r="I4">
        <f>'Big 8 Field'!D18</f>
        <v>5</v>
      </c>
      <c r="J4">
        <f>'Big 8 Field'!F18</f>
        <v>9</v>
      </c>
      <c r="K4" s="15">
        <f>J4/I4</f>
        <v>1.8</v>
      </c>
      <c r="M4" t="str">
        <f>'Big 8 Field'!B14</f>
        <v>Tommy Baier</v>
      </c>
      <c r="N4" t="str">
        <f>'Big 8 Field'!C14</f>
        <v>DVC</v>
      </c>
      <c r="O4">
        <f>'Big 8 Field'!D14</f>
        <v>6</v>
      </c>
      <c r="P4">
        <f>'Big 8 Field'!G14</f>
        <v>10</v>
      </c>
      <c r="Q4" s="15">
        <f>P4/O4</f>
        <v>1.6666666666666667</v>
      </c>
    </row>
    <row r="5" spans="1:17" x14ac:dyDescent="0.2">
      <c r="A5" t="str">
        <f>'S.J. Delta'!B7</f>
        <v>Halva</v>
      </c>
      <c r="B5" t="str">
        <f>'S.J. Delta'!C7</f>
        <v>SJD</v>
      </c>
      <c r="C5">
        <f>'S.J. Delta'!D7</f>
        <v>21</v>
      </c>
      <c r="D5">
        <f>'S.J. Delta'!E7</f>
        <v>57</v>
      </c>
      <c r="E5" s="15">
        <f>D5/C5</f>
        <v>2.7142857142857144</v>
      </c>
      <c r="G5" t="str">
        <f>'S.J. Delta'!B10</f>
        <v>Puccinelli</v>
      </c>
      <c r="H5" t="str">
        <f>'S.J. Delta'!C10</f>
        <v>SJD</v>
      </c>
      <c r="I5">
        <f>'S.J. Delta'!D10</f>
        <v>22</v>
      </c>
      <c r="J5">
        <f>'S.J. Delta'!F10</f>
        <v>30</v>
      </c>
      <c r="K5" s="15">
        <f>J5/I5</f>
        <v>1.3636363636363635</v>
      </c>
      <c r="M5" t="str">
        <f>'Big 8 Field'!B19</f>
        <v>Kyle Swisegood</v>
      </c>
      <c r="N5" t="str">
        <f>'Big 8 Field'!C19</f>
        <v>MJC</v>
      </c>
      <c r="O5">
        <f>'Big 8 Field'!D19</f>
        <v>5</v>
      </c>
      <c r="P5">
        <f>'Big 8 Field'!G19</f>
        <v>8</v>
      </c>
      <c r="Q5" s="15">
        <f>P5/O5</f>
        <v>1.6</v>
      </c>
    </row>
    <row r="6" spans="1:17" x14ac:dyDescent="0.2">
      <c r="A6" t="str">
        <f>'S.J. Delta'!B10</f>
        <v>Puccinelli</v>
      </c>
      <c r="B6" t="str">
        <f>'S.J. Delta'!C10</f>
        <v>SJD</v>
      </c>
      <c r="C6">
        <f>'S.J. Delta'!D10</f>
        <v>22</v>
      </c>
      <c r="D6">
        <f>'S.J. Delta'!E10</f>
        <v>58</v>
      </c>
      <c r="E6" s="15">
        <f>D6/C6</f>
        <v>2.6363636363636362</v>
      </c>
      <c r="G6" t="str">
        <f>'S.J. Delta'!B9</f>
        <v>Beutel</v>
      </c>
      <c r="H6" t="str">
        <f>'S.J. Delta'!C9</f>
        <v>SJD</v>
      </c>
      <c r="I6">
        <f>'S.J. Delta'!D9</f>
        <v>23</v>
      </c>
      <c r="J6">
        <f>'S.J. Delta'!F9</f>
        <v>30</v>
      </c>
      <c r="K6" s="15">
        <f>J6/I6</f>
        <v>1.3043478260869565</v>
      </c>
      <c r="M6" t="str">
        <f>'Big 8 Field'!B22</f>
        <v>Kody Kamastra</v>
      </c>
      <c r="N6" t="str">
        <f>'Big 8 Field'!C22</f>
        <v>MJC</v>
      </c>
      <c r="O6">
        <f>'Big 8 Field'!D22</f>
        <v>5</v>
      </c>
      <c r="P6">
        <f>'Big 8 Field'!G22</f>
        <v>8</v>
      </c>
      <c r="Q6" s="15">
        <f>P6/O6</f>
        <v>1.6</v>
      </c>
    </row>
    <row r="7" spans="1:17" x14ac:dyDescent="0.2">
      <c r="A7" t="str">
        <f>'S.J. Delta'!B5</f>
        <v>Morrissey</v>
      </c>
      <c r="B7" t="str">
        <f>'S.J. Delta'!C5</f>
        <v>SJD</v>
      </c>
      <c r="C7">
        <f>'S.J. Delta'!D5</f>
        <v>23</v>
      </c>
      <c r="D7">
        <f>'S.J. Delta'!E5</f>
        <v>60</v>
      </c>
      <c r="E7" s="15">
        <f>D7/C7</f>
        <v>2.6086956521739131</v>
      </c>
      <c r="G7" t="str">
        <f>'Big 8 Field'!B22</f>
        <v>Kody Kamastra</v>
      </c>
      <c r="H7" t="str">
        <f>'Big 8 Field'!C22</f>
        <v>MJC</v>
      </c>
      <c r="I7">
        <f>'Big 8 Field'!D22</f>
        <v>5</v>
      </c>
      <c r="J7">
        <f>'Big 8 Field'!F22</f>
        <v>6</v>
      </c>
      <c r="K7" s="15">
        <f>J7/I7</f>
        <v>1.2</v>
      </c>
      <c r="M7" t="str">
        <f>'S.J. Delta'!B10</f>
        <v>Puccinelli</v>
      </c>
      <c r="N7" t="str">
        <f>'S.J. Delta'!C10</f>
        <v>SJD</v>
      </c>
      <c r="O7">
        <f>'S.J. Delta'!D10</f>
        <v>22</v>
      </c>
      <c r="P7">
        <f>'S.J. Delta'!G10</f>
        <v>29</v>
      </c>
      <c r="Q7" s="15">
        <f>P7/O7</f>
        <v>1.3181818181818181</v>
      </c>
    </row>
    <row r="8" spans="1:17" x14ac:dyDescent="0.2">
      <c r="A8" t="str">
        <f>'Big 8 Field'!B11</f>
        <v>Lucas Criado Martinez</v>
      </c>
      <c r="B8" t="str">
        <f>'Big 8 Field'!C11</f>
        <v>DVC</v>
      </c>
      <c r="C8">
        <f>'Big 8 Field'!D11</f>
        <v>24</v>
      </c>
      <c r="D8">
        <f>'Big 8 Field'!E11</f>
        <v>55</v>
      </c>
      <c r="E8" s="15">
        <f>D8/C8</f>
        <v>2.2916666666666665</v>
      </c>
      <c r="G8" t="str">
        <f>'S.J. Delta'!B8</f>
        <v>Vernon</v>
      </c>
      <c r="H8" t="str">
        <f>'S.J. Delta'!C8</f>
        <v>SJD</v>
      </c>
      <c r="I8">
        <f>'S.J. Delta'!D8</f>
        <v>15</v>
      </c>
      <c r="J8">
        <f>'S.J. Delta'!F8</f>
        <v>17</v>
      </c>
      <c r="K8" s="15">
        <f>J8/I8</f>
        <v>1.1333333333333333</v>
      </c>
      <c r="M8" t="str">
        <f>'S.J. Delta'!B12</f>
        <v>Torres</v>
      </c>
      <c r="N8" t="str">
        <f>'S.J. Delta'!C12</f>
        <v>SJD</v>
      </c>
      <c r="O8">
        <f>'S.J. Delta'!D12</f>
        <v>22</v>
      </c>
      <c r="P8">
        <f>'S.J. Delta'!G12</f>
        <v>29</v>
      </c>
      <c r="Q8" s="15">
        <f>P8/O8</f>
        <v>1.3181818181818181</v>
      </c>
    </row>
    <row r="9" spans="1:17" x14ac:dyDescent="0.2">
      <c r="A9" t="str">
        <f>'Big 8 Field'!B18</f>
        <v>Mitchell Moreda</v>
      </c>
      <c r="B9" t="str">
        <f>'Big 8 Field'!C18</f>
        <v>MJC</v>
      </c>
      <c r="C9">
        <f>'Big 8 Field'!D18</f>
        <v>5</v>
      </c>
      <c r="D9">
        <f>'Big 8 Field'!E18</f>
        <v>11</v>
      </c>
      <c r="E9" s="15">
        <f>D9/C9</f>
        <v>2.2000000000000002</v>
      </c>
      <c r="G9" t="str">
        <f>'S.J. Delta'!B6</f>
        <v>Dornbush</v>
      </c>
      <c r="H9" t="str">
        <f>'S.J. Delta'!C6</f>
        <v>SJD</v>
      </c>
      <c r="I9">
        <f>'S.J. Delta'!D6</f>
        <v>21</v>
      </c>
      <c r="J9">
        <f>'S.J. Delta'!F6</f>
        <v>23</v>
      </c>
      <c r="K9" s="15">
        <f>J9/I9</f>
        <v>1.0952380952380953</v>
      </c>
      <c r="M9" t="str">
        <f>'S.J. Delta'!B9</f>
        <v>Beutel</v>
      </c>
      <c r="N9" t="str">
        <f>'S.J. Delta'!C9</f>
        <v>SJD</v>
      </c>
      <c r="O9">
        <f>'S.J. Delta'!D9</f>
        <v>23</v>
      </c>
      <c r="P9">
        <f>'S.J. Delta'!G9</f>
        <v>29</v>
      </c>
      <c r="Q9" s="15">
        <f>P9/O9</f>
        <v>1.2608695652173914</v>
      </c>
    </row>
    <row r="10" spans="1:17" x14ac:dyDescent="0.2">
      <c r="A10" t="str">
        <f>'Big 8 Field'!B17</f>
        <v>Chad Nunes</v>
      </c>
      <c r="B10" t="str">
        <f>'Big 8 Field'!C17</f>
        <v>MJC</v>
      </c>
      <c r="C10">
        <f>'Big 8 Field'!D17</f>
        <v>5</v>
      </c>
      <c r="D10">
        <f>'Big 8 Field'!E17</f>
        <v>10</v>
      </c>
      <c r="E10" s="15">
        <f>D10/C10</f>
        <v>2</v>
      </c>
      <c r="G10" t="str">
        <f>'S.J. Delta'!B5</f>
        <v>Morrissey</v>
      </c>
      <c r="H10" t="str">
        <f>'S.J. Delta'!C5</f>
        <v>SJD</v>
      </c>
      <c r="I10">
        <f>'S.J. Delta'!D5</f>
        <v>23</v>
      </c>
      <c r="J10">
        <f>'S.J. Delta'!F5</f>
        <v>24</v>
      </c>
      <c r="K10" s="15">
        <f>J10/I10</f>
        <v>1.0434782608695652</v>
      </c>
      <c r="M10" t="str">
        <f>'Big 8 Field'!B18</f>
        <v>Mitchell Moreda</v>
      </c>
      <c r="N10" t="str">
        <f>'Big 8 Field'!C18</f>
        <v>MJC</v>
      </c>
      <c r="O10">
        <f>'Big 8 Field'!D18</f>
        <v>5</v>
      </c>
      <c r="P10">
        <f>'Big 8 Field'!G18</f>
        <v>6</v>
      </c>
      <c r="Q10" s="15">
        <f>P10/O10</f>
        <v>1.2</v>
      </c>
    </row>
    <row r="11" spans="1:17" x14ac:dyDescent="0.2">
      <c r="A11" t="str">
        <f>'Big 8 Field'!B35</f>
        <v>Austin Dyer</v>
      </c>
      <c r="B11" t="str">
        <f>'Big 8 Field'!C35</f>
        <v>Sierra</v>
      </c>
      <c r="C11">
        <f>'Big 8 Field'!D35</f>
        <v>15</v>
      </c>
      <c r="D11">
        <f>'Big 8 Field'!E35</f>
        <v>28</v>
      </c>
      <c r="E11" s="15">
        <f>D11/C11</f>
        <v>1.8666666666666667</v>
      </c>
      <c r="G11" t="str">
        <f>'Big 8 Field'!B32</f>
        <v>Kyle Bare</v>
      </c>
      <c r="H11" t="str">
        <f>'Big 8 Field'!C32</f>
        <v>Sierra</v>
      </c>
      <c r="I11">
        <f>'Big 8 Field'!D32</f>
        <v>15</v>
      </c>
      <c r="J11">
        <f>'Big 8 Field'!F32</f>
        <v>15</v>
      </c>
      <c r="K11" s="15">
        <f>J11/I11</f>
        <v>1</v>
      </c>
      <c r="M11" t="str">
        <f>'Big 8 Field'!B37</f>
        <v>Heath Faulkner</v>
      </c>
      <c r="N11" t="str">
        <f>'Big 8 Field'!C37</f>
        <v>Sierra</v>
      </c>
      <c r="O11">
        <f>'Big 8 Field'!D37</f>
        <v>15</v>
      </c>
      <c r="P11">
        <f>'Big 8 Field'!G37</f>
        <v>17</v>
      </c>
      <c r="Q11" s="15">
        <f>P11/O11</f>
        <v>1.1333333333333333</v>
      </c>
    </row>
    <row r="12" spans="1:17" x14ac:dyDescent="0.2">
      <c r="A12" t="str">
        <f>'Big 8 Field'!B14</f>
        <v>Tommy Baier</v>
      </c>
      <c r="B12" t="str">
        <f>'Big 8 Field'!C14</f>
        <v>DVC</v>
      </c>
      <c r="C12">
        <f>'Big 8 Field'!D14</f>
        <v>6</v>
      </c>
      <c r="D12">
        <f>'Big 8 Field'!E14</f>
        <v>11</v>
      </c>
      <c r="E12" s="15">
        <f>D12/C12</f>
        <v>1.8333333333333333</v>
      </c>
      <c r="G12" t="str">
        <f>'Big 8 Field'!B24</f>
        <v>Matt Cadrett</v>
      </c>
      <c r="H12" t="str">
        <f>'Big 8 Field'!C24</f>
        <v>MJC</v>
      </c>
      <c r="I12">
        <f>'Big 8 Field'!D24</f>
        <v>5</v>
      </c>
      <c r="J12">
        <f>'Big 8 Field'!F24</f>
        <v>5</v>
      </c>
      <c r="K12" s="15">
        <f>J12/I12</f>
        <v>1</v>
      </c>
      <c r="M12" t="str">
        <f>'S.J. Delta'!B8</f>
        <v>Vernon</v>
      </c>
      <c r="N12" t="str">
        <f>'S.J. Delta'!C8</f>
        <v>SJD</v>
      </c>
      <c r="O12">
        <f>'S.J. Delta'!D8</f>
        <v>15</v>
      </c>
      <c r="P12">
        <f>'S.J. Delta'!G8</f>
        <v>17</v>
      </c>
      <c r="Q12" s="15">
        <f>P12/O12</f>
        <v>1.1333333333333333</v>
      </c>
    </row>
    <row r="13" spans="1:17" x14ac:dyDescent="0.2">
      <c r="A13" t="str">
        <f>'Big 8 Field'!B12</f>
        <v>Felipe Alterthum</v>
      </c>
      <c r="B13" t="str">
        <f>'Big 8 Field'!C12</f>
        <v>DVC</v>
      </c>
      <c r="C13">
        <f>'Big 8 Field'!D12</f>
        <v>24</v>
      </c>
      <c r="D13">
        <f>'Big 8 Field'!E12</f>
        <v>41</v>
      </c>
      <c r="E13" s="15">
        <f>D13/C13</f>
        <v>1.7083333333333333</v>
      </c>
      <c r="G13" t="str">
        <f>'Big 8 Field'!B14</f>
        <v>Tommy Baier</v>
      </c>
      <c r="H13" t="str">
        <f>'Big 8 Field'!C14</f>
        <v>DVC</v>
      </c>
      <c r="I13">
        <f>'Big 8 Field'!D14</f>
        <v>6</v>
      </c>
      <c r="J13">
        <f>'Big 8 Field'!F14</f>
        <v>6</v>
      </c>
      <c r="K13" s="15">
        <f>J13/I13</f>
        <v>1</v>
      </c>
      <c r="M13" t="str">
        <f>'Big 8 Field'!B12</f>
        <v>Felipe Alterthum</v>
      </c>
      <c r="N13" t="str">
        <f>'Big 8 Field'!C12</f>
        <v>DVC</v>
      </c>
      <c r="O13">
        <f>'Big 8 Field'!D12</f>
        <v>24</v>
      </c>
      <c r="P13">
        <f>'Big 8 Field'!G12</f>
        <v>26</v>
      </c>
      <c r="Q13" s="15">
        <f>P13/O13</f>
        <v>1.0833333333333333</v>
      </c>
    </row>
    <row r="14" spans="1:17" x14ac:dyDescent="0.2">
      <c r="A14" t="str">
        <f>'Big 8 Field'!B37</f>
        <v>Heath Faulkner</v>
      </c>
      <c r="B14" t="str">
        <f>'Big 8 Field'!C37</f>
        <v>Sierra</v>
      </c>
      <c r="C14">
        <f>'Big 8 Field'!D37</f>
        <v>15</v>
      </c>
      <c r="D14">
        <f>'Big 8 Field'!E37</f>
        <v>23</v>
      </c>
      <c r="E14" s="15">
        <f>D14/C14</f>
        <v>1.5333333333333334</v>
      </c>
      <c r="G14" t="str">
        <f>'S.J. Delta'!B11</f>
        <v>Williamson</v>
      </c>
      <c r="H14" t="str">
        <f>'S.J. Delta'!C11</f>
        <v>SJD</v>
      </c>
      <c r="I14">
        <f>'S.J. Delta'!D11</f>
        <v>21</v>
      </c>
      <c r="J14">
        <f>'S.J. Delta'!F11</f>
        <v>17</v>
      </c>
      <c r="K14" s="15">
        <f>J14/I14</f>
        <v>0.80952380952380953</v>
      </c>
      <c r="M14" t="str">
        <f>'Big 8 Field'!B35</f>
        <v>Austin Dyer</v>
      </c>
      <c r="N14" t="str">
        <f>'Big 8 Field'!C35</f>
        <v>Sierra</v>
      </c>
      <c r="O14">
        <f>'Big 8 Field'!D35</f>
        <v>15</v>
      </c>
      <c r="P14">
        <f>'Big 8 Field'!G35</f>
        <v>14</v>
      </c>
      <c r="Q14" s="15">
        <f>P14/O14</f>
        <v>0.93333333333333335</v>
      </c>
    </row>
    <row r="15" spans="1:17" x14ac:dyDescent="0.2">
      <c r="A15" t="str">
        <f>'Big 8 Field'!B3</f>
        <v>Zac Hudson</v>
      </c>
      <c r="B15" t="str">
        <f>'Big 8 Field'!C3</f>
        <v>DVC</v>
      </c>
      <c r="C15">
        <f>'Big 8 Field'!D3</f>
        <v>24</v>
      </c>
      <c r="D15">
        <f>'Big 8 Field'!E3</f>
        <v>35</v>
      </c>
      <c r="E15" s="15">
        <f>D15/C15</f>
        <v>1.4583333333333333</v>
      </c>
      <c r="G15" t="str">
        <f>'Big 8 Field'!B43</f>
        <v>Noah Miller</v>
      </c>
      <c r="H15" t="str">
        <f>'Big 8 Field'!C43</f>
        <v>Sierra</v>
      </c>
      <c r="I15">
        <f>'Big 8 Field'!D43</f>
        <v>15</v>
      </c>
      <c r="J15">
        <f>'Big 8 Field'!F43</f>
        <v>12</v>
      </c>
      <c r="K15" s="15">
        <f>J15/I15</f>
        <v>0.8</v>
      </c>
      <c r="M15" t="str">
        <f>'Big 8 Field'!B16</f>
        <v>Drew Pitcher</v>
      </c>
      <c r="N15" t="str">
        <f>'Big 8 Field'!C16</f>
        <v>DVC</v>
      </c>
      <c r="O15">
        <f>'Big 8 Field'!D16</f>
        <v>24</v>
      </c>
      <c r="P15">
        <f>'Big 8 Field'!G16</f>
        <v>22</v>
      </c>
      <c r="Q15" s="15">
        <f>P15/O15</f>
        <v>0.91666666666666663</v>
      </c>
    </row>
    <row r="16" spans="1:17" x14ac:dyDescent="0.2">
      <c r="A16" t="str">
        <f>'S.J. Delta'!B9</f>
        <v>Beutel</v>
      </c>
      <c r="B16" t="str">
        <f>'S.J. Delta'!C9</f>
        <v>SJD</v>
      </c>
      <c r="C16">
        <f>'S.J. Delta'!D9</f>
        <v>23</v>
      </c>
      <c r="D16">
        <f>'S.J. Delta'!E9</f>
        <v>33</v>
      </c>
      <c r="E16" s="15">
        <f>D16/C16</f>
        <v>1.4347826086956521</v>
      </c>
      <c r="G16" t="str">
        <f>'S.J. Delta'!B3</f>
        <v>Revay</v>
      </c>
      <c r="H16" t="str">
        <f>'S.J. Delta'!C3</f>
        <v>SJD</v>
      </c>
      <c r="I16">
        <f>'S.J. Delta'!D3</f>
        <v>23</v>
      </c>
      <c r="J16">
        <f>'S.J. Delta'!F3</f>
        <v>17</v>
      </c>
      <c r="K16" s="15">
        <f>J16/I16</f>
        <v>0.73913043478260865</v>
      </c>
      <c r="M16" t="str">
        <f>'Big 8 Field'!B9</f>
        <v>Andras Telegdy</v>
      </c>
      <c r="N16" t="str">
        <f>'Big 8 Field'!C9</f>
        <v>DVC</v>
      </c>
      <c r="O16">
        <f>'Big 8 Field'!D9</f>
        <v>23</v>
      </c>
      <c r="P16">
        <f>'Big 8 Field'!G9</f>
        <v>21</v>
      </c>
      <c r="Q16" s="15">
        <f>P16/O16</f>
        <v>0.91304347826086951</v>
      </c>
    </row>
    <row r="17" spans="1:17" x14ac:dyDescent="0.2">
      <c r="A17" t="str">
        <f>'Big 8 Field'!B9</f>
        <v>Andras Telegdy</v>
      </c>
      <c r="B17" t="str">
        <f>'Big 8 Field'!C9</f>
        <v>DVC</v>
      </c>
      <c r="C17">
        <f>'Big 8 Field'!D9</f>
        <v>23</v>
      </c>
      <c r="D17">
        <f>'Big 8 Field'!E9</f>
        <v>32</v>
      </c>
      <c r="E17" s="15">
        <f>D17/C17</f>
        <v>1.3913043478260869</v>
      </c>
      <c r="G17" t="str">
        <f>'Big 8 Field'!B37</f>
        <v>Heath Faulkner</v>
      </c>
      <c r="H17" t="str">
        <f>'Big 8 Field'!C37</f>
        <v>Sierra</v>
      </c>
      <c r="I17">
        <f>'Big 8 Field'!D37</f>
        <v>15</v>
      </c>
      <c r="J17">
        <f>'Big 8 Field'!F37</f>
        <v>11</v>
      </c>
      <c r="K17" s="15">
        <f>J17/I17</f>
        <v>0.73333333333333328</v>
      </c>
      <c r="M17" t="str">
        <f>'Big 8 Field'!B13</f>
        <v>Roy Campbell</v>
      </c>
      <c r="N17" t="str">
        <f>'Big 8 Field'!C13</f>
        <v>DVC</v>
      </c>
      <c r="O17">
        <f>'Big 8 Field'!D13</f>
        <v>24</v>
      </c>
      <c r="P17">
        <f>'Big 8 Field'!G13</f>
        <v>21</v>
      </c>
      <c r="Q17" s="15">
        <f>P17/O17</f>
        <v>0.875</v>
      </c>
    </row>
    <row r="18" spans="1:17" x14ac:dyDescent="0.2">
      <c r="A18" t="str">
        <f>'Big 8 Field'!B41</f>
        <v>Chase Milhous</v>
      </c>
      <c r="B18" t="str">
        <f>'Big 8 Field'!C41</f>
        <v>Sierra</v>
      </c>
      <c r="C18">
        <f>'Big 8 Field'!D41</f>
        <v>15</v>
      </c>
      <c r="D18">
        <f>'Big 8 Field'!E41</f>
        <v>19</v>
      </c>
      <c r="E18" s="15">
        <f>D18/C18</f>
        <v>1.2666666666666666</v>
      </c>
      <c r="G18" t="str">
        <f>'Big 8 Field'!B42</f>
        <v>Evan Pugh</v>
      </c>
      <c r="H18" t="str">
        <f>'Big 8 Field'!C42</f>
        <v>Sierra</v>
      </c>
      <c r="I18">
        <f>'Big 8 Field'!D42</f>
        <v>15</v>
      </c>
      <c r="J18">
        <f>'Big 8 Field'!F42</f>
        <v>11</v>
      </c>
      <c r="K18" s="15">
        <f>J18/I18</f>
        <v>0.73333333333333328</v>
      </c>
      <c r="M18" t="str">
        <f>'S.J. Delta'!B5</f>
        <v>Morrissey</v>
      </c>
      <c r="N18" t="str">
        <f>'S.J. Delta'!C5</f>
        <v>SJD</v>
      </c>
      <c r="O18">
        <f>'S.J. Delta'!D5</f>
        <v>23</v>
      </c>
      <c r="P18">
        <f>'S.J. Delta'!G5</f>
        <v>19</v>
      </c>
      <c r="Q18" s="15">
        <f>P18/O18</f>
        <v>0.82608695652173914</v>
      </c>
    </row>
    <row r="19" spans="1:17" x14ac:dyDescent="0.2">
      <c r="A19" t="str">
        <f>'Big 8 Field'!B21</f>
        <v>CJ Cossey</v>
      </c>
      <c r="B19" t="str">
        <f>'Big 8 Field'!C21</f>
        <v>MJC</v>
      </c>
      <c r="C19">
        <f>'Big 8 Field'!D21</f>
        <v>5</v>
      </c>
      <c r="D19">
        <f>'Big 8 Field'!E21</f>
        <v>6</v>
      </c>
      <c r="E19" s="15">
        <f>D19/C19</f>
        <v>1.2</v>
      </c>
      <c r="G19" t="str">
        <f>'Big 8 Field'!B44</f>
        <v>Stetson Wheeler</v>
      </c>
      <c r="H19" t="str">
        <f>'Big 8 Field'!C44</f>
        <v>Sierra</v>
      </c>
      <c r="I19">
        <f>'Big 8 Field'!D44</f>
        <v>15</v>
      </c>
      <c r="J19">
        <f>'Big 8 Field'!F44</f>
        <v>11</v>
      </c>
      <c r="K19" s="15">
        <f>J19/I19</f>
        <v>0.73333333333333328</v>
      </c>
      <c r="M19" t="str">
        <f>'Big 8 Field'!B17</f>
        <v>Chad Nunes</v>
      </c>
      <c r="N19" t="str">
        <f>'Big 8 Field'!C17</f>
        <v>MJC</v>
      </c>
      <c r="O19">
        <f>'Big 8 Field'!D17</f>
        <v>5</v>
      </c>
      <c r="P19">
        <f>'Big 8 Field'!G17</f>
        <v>4</v>
      </c>
      <c r="Q19" s="15">
        <f>P19/O19</f>
        <v>0.8</v>
      </c>
    </row>
    <row r="20" spans="1:17" x14ac:dyDescent="0.2">
      <c r="A20" t="str">
        <f>'Big 8 Field'!B32</f>
        <v>Kyle Bare</v>
      </c>
      <c r="B20" t="str">
        <f>'Big 8 Field'!C32</f>
        <v>Sierra</v>
      </c>
      <c r="C20">
        <f>'Big 8 Field'!D32</f>
        <v>15</v>
      </c>
      <c r="D20">
        <f>'Big 8 Field'!E32</f>
        <v>15</v>
      </c>
      <c r="E20" s="15">
        <f>D20/C20</f>
        <v>1</v>
      </c>
      <c r="G20" t="str">
        <f>'S.J. Delta'!B12</f>
        <v>Torres</v>
      </c>
      <c r="H20" t="str">
        <f>'S.J. Delta'!C12</f>
        <v>SJD</v>
      </c>
      <c r="I20">
        <f>'S.J. Delta'!D12</f>
        <v>22</v>
      </c>
      <c r="J20">
        <f>'S.J. Delta'!F12</f>
        <v>16</v>
      </c>
      <c r="K20" s="15">
        <f>J20/I20</f>
        <v>0.72727272727272729</v>
      </c>
      <c r="M20" t="str">
        <f>'Big 8 Field'!B42</f>
        <v>Evan Pugh</v>
      </c>
      <c r="N20" t="str">
        <f>'Big 8 Field'!C42</f>
        <v>Sierra</v>
      </c>
      <c r="O20">
        <f>'Big 8 Field'!D42</f>
        <v>15</v>
      </c>
      <c r="P20">
        <f>'Big 8 Field'!G42</f>
        <v>12</v>
      </c>
      <c r="Q20" s="15">
        <f>P20/O20</f>
        <v>0.8</v>
      </c>
    </row>
    <row r="21" spans="1:17" x14ac:dyDescent="0.2">
      <c r="A21" t="str">
        <f>'Big 8 Field'!B42</f>
        <v>Evan Pugh</v>
      </c>
      <c r="B21" t="str">
        <f>'Big 8 Field'!C42</f>
        <v>Sierra</v>
      </c>
      <c r="C21">
        <f>'Big 8 Field'!D42</f>
        <v>15</v>
      </c>
      <c r="D21">
        <f>'Big 8 Field'!E42</f>
        <v>15</v>
      </c>
      <c r="E21" s="15">
        <f>D21/C21</f>
        <v>1</v>
      </c>
      <c r="G21" t="str">
        <f>'Big 8 Field'!B12</f>
        <v>Felipe Alterthum</v>
      </c>
      <c r="H21" t="str">
        <f>'Big 8 Field'!C12</f>
        <v>DVC</v>
      </c>
      <c r="I21">
        <f>'Big 8 Field'!D12</f>
        <v>24</v>
      </c>
      <c r="J21">
        <f>'Big 8 Field'!F12</f>
        <v>17</v>
      </c>
      <c r="K21" s="15">
        <f>J21/I21</f>
        <v>0.70833333333333337</v>
      </c>
      <c r="M21" t="str">
        <f>'Big 8 Field'!B11</f>
        <v>Lucas Criado Martinez</v>
      </c>
      <c r="N21" t="str">
        <f>'Big 8 Field'!C11</f>
        <v>DVC</v>
      </c>
      <c r="O21">
        <f>'Big 8 Field'!D11</f>
        <v>24</v>
      </c>
      <c r="P21">
        <f>'Big 8 Field'!G11</f>
        <v>19</v>
      </c>
      <c r="Q21" s="15">
        <f>P21/O21</f>
        <v>0.79166666666666663</v>
      </c>
    </row>
    <row r="22" spans="1:17" x14ac:dyDescent="0.2">
      <c r="A22" t="str">
        <f>'S.J. Delta'!B6</f>
        <v>Dornbush</v>
      </c>
      <c r="B22" t="str">
        <f>'S.J. Delta'!C6</f>
        <v>SJD</v>
      </c>
      <c r="C22">
        <f>'S.J. Delta'!D6</f>
        <v>21</v>
      </c>
      <c r="D22">
        <f>'S.J. Delta'!E6</f>
        <v>21</v>
      </c>
      <c r="E22" s="15">
        <f>D22/C22</f>
        <v>1</v>
      </c>
      <c r="G22" t="str">
        <f>'Big 8 Field'!B11</f>
        <v>Lucas Criado Martinez</v>
      </c>
      <c r="H22" t="str">
        <f>'Big 8 Field'!C11</f>
        <v>DVC</v>
      </c>
      <c r="I22">
        <f>'Big 8 Field'!D11</f>
        <v>24</v>
      </c>
      <c r="J22">
        <f>'Big 8 Field'!F11</f>
        <v>16</v>
      </c>
      <c r="K22" s="15">
        <f>J22/I22</f>
        <v>0.66666666666666663</v>
      </c>
      <c r="M22" t="str">
        <f>'S.J. Delta'!B11</f>
        <v>Williamson</v>
      </c>
      <c r="N22" t="str">
        <f>'S.J. Delta'!C11</f>
        <v>SJD</v>
      </c>
      <c r="O22">
        <f>'S.J. Delta'!D11</f>
        <v>21</v>
      </c>
      <c r="P22">
        <f>'S.J. Delta'!G11</f>
        <v>15</v>
      </c>
      <c r="Q22" s="15">
        <f>P22/O22</f>
        <v>0.7142857142857143</v>
      </c>
    </row>
    <row r="23" spans="1:17" x14ac:dyDescent="0.2">
      <c r="A23" t="str">
        <f>'Big 8 Field'!B22</f>
        <v>Kody Kamastra</v>
      </c>
      <c r="B23" t="str">
        <f>'Big 8 Field'!C22</f>
        <v>MJC</v>
      </c>
      <c r="C23">
        <f>'Big 8 Field'!D22</f>
        <v>5</v>
      </c>
      <c r="D23">
        <f>'Big 8 Field'!E22</f>
        <v>5</v>
      </c>
      <c r="E23" s="15">
        <f>D23/C23</f>
        <v>1</v>
      </c>
      <c r="G23" t="str">
        <f>'Big 8 Field'!B7</f>
        <v>Daniel Martin Sanchez</v>
      </c>
      <c r="H23" t="str">
        <f>'Big 8 Field'!C7</f>
        <v>DVC</v>
      </c>
      <c r="I23">
        <f>'Big 8 Field'!D7</f>
        <v>24</v>
      </c>
      <c r="J23">
        <f>'Big 8 Field'!F7</f>
        <v>16</v>
      </c>
      <c r="K23" s="15">
        <f>J23/I23</f>
        <v>0.66666666666666663</v>
      </c>
      <c r="M23" t="str">
        <f>'Big 8 Field'!B2</f>
        <v>Paul Siebenaler</v>
      </c>
      <c r="N23" t="str">
        <f>'Big 8 Field'!C2</f>
        <v>DVC</v>
      </c>
      <c r="O23">
        <f>'Big 8 Field'!D2</f>
        <v>24</v>
      </c>
      <c r="P23">
        <f>'Big 8 Field'!G2</f>
        <v>17</v>
      </c>
      <c r="Q23" s="15">
        <f>P23/O23</f>
        <v>0.70833333333333337</v>
      </c>
    </row>
    <row r="24" spans="1:17" x14ac:dyDescent="0.2">
      <c r="A24" t="str">
        <f>'Big 8 Field'!B33</f>
        <v>Tyler Nielsen</v>
      </c>
      <c r="B24" t="str">
        <f>'Big 8 Field'!C33</f>
        <v>Sierra</v>
      </c>
      <c r="C24">
        <f>'Big 8 Field'!D33</f>
        <v>15</v>
      </c>
      <c r="D24">
        <f>'Big 8 Field'!E33</f>
        <v>14</v>
      </c>
      <c r="E24" s="15">
        <f>D24/C24</f>
        <v>0.93333333333333335</v>
      </c>
      <c r="G24" t="str">
        <f>'Big 8 Field'!B9</f>
        <v>Andras Telegdy</v>
      </c>
      <c r="H24" t="str">
        <f>'Big 8 Field'!C9</f>
        <v>DVC</v>
      </c>
      <c r="I24">
        <f>'Big 8 Field'!D9</f>
        <v>23</v>
      </c>
      <c r="J24">
        <f>'Big 8 Field'!F9</f>
        <v>15</v>
      </c>
      <c r="K24" s="15">
        <f>J24/I24</f>
        <v>0.65217391304347827</v>
      </c>
      <c r="M24" t="str">
        <f>'S.J. Delta'!B3</f>
        <v>Revay</v>
      </c>
      <c r="N24" t="str">
        <f>'S.J. Delta'!C3</f>
        <v>SJD</v>
      </c>
      <c r="O24">
        <f>'S.J. Delta'!D3</f>
        <v>23</v>
      </c>
      <c r="P24">
        <f>'S.J. Delta'!G3</f>
        <v>16</v>
      </c>
      <c r="Q24" s="15">
        <f>P24/O24</f>
        <v>0.69565217391304346</v>
      </c>
    </row>
    <row r="25" spans="1:17" x14ac:dyDescent="0.2">
      <c r="A25" t="str">
        <f>'Big 8 Field'!B13</f>
        <v>Roy Campbell</v>
      </c>
      <c r="B25" t="str">
        <f>'Big 8 Field'!C13</f>
        <v>DVC</v>
      </c>
      <c r="C25">
        <f>'Big 8 Field'!D13</f>
        <v>24</v>
      </c>
      <c r="D25">
        <f>'Big 8 Field'!E13</f>
        <v>22</v>
      </c>
      <c r="E25" s="15">
        <f>D25/C25</f>
        <v>0.91666666666666663</v>
      </c>
      <c r="G25" t="str">
        <f>'S.J. Delta'!B15</f>
        <v>Richey</v>
      </c>
      <c r="H25" t="str">
        <f>'S.J. Delta'!C15</f>
        <v>SJD</v>
      </c>
      <c r="I25">
        <f>'S.J. Delta'!D15</f>
        <v>22</v>
      </c>
      <c r="J25">
        <f>'S.J. Delta'!F15</f>
        <v>14</v>
      </c>
      <c r="K25" s="15">
        <f>J25/I25</f>
        <v>0.63636363636363635</v>
      </c>
      <c r="M25" t="str">
        <f>'Big 8 Field'!B5</f>
        <v>Bryce Reade</v>
      </c>
      <c r="N25" t="str">
        <f>'Big 8 Field'!C5</f>
        <v>DVC</v>
      </c>
      <c r="O25">
        <f>'Big 8 Field'!D5</f>
        <v>24</v>
      </c>
      <c r="P25">
        <f>'Big 8 Field'!G5</f>
        <v>15</v>
      </c>
      <c r="Q25" s="15">
        <f>P25/O25</f>
        <v>0.625</v>
      </c>
    </row>
    <row r="26" spans="1:17" x14ac:dyDescent="0.2">
      <c r="A26" t="str">
        <f>'Big 8 Field'!B4</f>
        <v>Nemanja Pljevancic</v>
      </c>
      <c r="B26" t="str">
        <f>'Big 8 Field'!C4</f>
        <v>DVC</v>
      </c>
      <c r="C26">
        <f>'Big 8 Field'!D4</f>
        <v>23</v>
      </c>
      <c r="D26">
        <f>'Big 8 Field'!E4</f>
        <v>21</v>
      </c>
      <c r="E26" s="15">
        <f>D26/C26</f>
        <v>0.91304347826086951</v>
      </c>
      <c r="G26" t="str">
        <f>'Big 8 Field'!B35</f>
        <v>Austin Dyer</v>
      </c>
      <c r="H26" t="str">
        <f>'Big 8 Field'!C35</f>
        <v>Sierra</v>
      </c>
      <c r="I26">
        <f>'Big 8 Field'!D35</f>
        <v>15</v>
      </c>
      <c r="J26">
        <f>'Big 8 Field'!F35</f>
        <v>8</v>
      </c>
      <c r="K26" s="15">
        <f>J26/I26</f>
        <v>0.53333333333333333</v>
      </c>
      <c r="M26" t="str">
        <f>'Big 8 Field'!B3</f>
        <v>Zac Hudson</v>
      </c>
      <c r="N26" t="str">
        <f>'Big 8 Field'!C3</f>
        <v>DVC</v>
      </c>
      <c r="O26">
        <f>'Big 8 Field'!D3</f>
        <v>24</v>
      </c>
      <c r="P26">
        <f>'Big 8 Field'!G3</f>
        <v>15</v>
      </c>
      <c r="Q26" s="15">
        <f>P26/O26</f>
        <v>0.625</v>
      </c>
    </row>
    <row r="27" spans="1:17" x14ac:dyDescent="0.2">
      <c r="A27" t="str">
        <f>'Big 8 Field'!B16</f>
        <v>Drew Pitcher</v>
      </c>
      <c r="B27" t="str">
        <f>'Big 8 Field'!C16</f>
        <v>DVC</v>
      </c>
      <c r="C27">
        <f>'Big 8 Field'!D16</f>
        <v>24</v>
      </c>
      <c r="D27">
        <f>'Big 8 Field'!E16</f>
        <v>21</v>
      </c>
      <c r="E27" s="15">
        <f>D27/C27</f>
        <v>0.875</v>
      </c>
      <c r="G27" t="str">
        <f>'S.J. Delta'!B13</f>
        <v>Bria</v>
      </c>
      <c r="H27" t="str">
        <f>'S.J. Delta'!C13</f>
        <v>SJD</v>
      </c>
      <c r="I27">
        <f>'S.J. Delta'!D13</f>
        <v>20</v>
      </c>
      <c r="J27">
        <f>'S.J. Delta'!F13</f>
        <v>10</v>
      </c>
      <c r="K27" s="15">
        <f>J27/I27</f>
        <v>0.5</v>
      </c>
      <c r="M27" t="str">
        <f>'Big 8 Field'!B28</f>
        <v>Marcelino Ramirez</v>
      </c>
      <c r="N27" t="str">
        <f>'Big 8 Field'!C28</f>
        <v>MJC</v>
      </c>
      <c r="O27">
        <f>'Big 8 Field'!D28</f>
        <v>5</v>
      </c>
      <c r="P27">
        <f>'Big 8 Field'!G28</f>
        <v>3</v>
      </c>
      <c r="Q27" s="15">
        <f>P27/O27</f>
        <v>0.6</v>
      </c>
    </row>
    <row r="28" spans="1:17" x14ac:dyDescent="0.2">
      <c r="A28" t="str">
        <f>'S.J. Delta'!B12</f>
        <v>Torres</v>
      </c>
      <c r="B28" t="str">
        <f>'S.J. Delta'!C12</f>
        <v>SJD</v>
      </c>
      <c r="C28">
        <f>'S.J. Delta'!D12</f>
        <v>22</v>
      </c>
      <c r="D28">
        <f>'S.J. Delta'!E12</f>
        <v>19</v>
      </c>
      <c r="E28" s="15">
        <f>D28/C28</f>
        <v>0.86363636363636365</v>
      </c>
      <c r="G28" t="str">
        <f>'Big 8 Field'!B38</f>
        <v>Adam Rodgers</v>
      </c>
      <c r="H28" t="str">
        <f>'Big 8 Field'!C38</f>
        <v>Sierra</v>
      </c>
      <c r="I28">
        <f>'Big 8 Field'!D38</f>
        <v>15</v>
      </c>
      <c r="J28">
        <f>'Big 8 Field'!F38</f>
        <v>7</v>
      </c>
      <c r="K28" s="15">
        <f>J28/I28</f>
        <v>0.46666666666666667</v>
      </c>
      <c r="M28" t="str">
        <f>'Big 8 Field'!B41</f>
        <v>Chase Milhous</v>
      </c>
      <c r="N28" t="str">
        <f>'Big 8 Field'!C41</f>
        <v>Sierra</v>
      </c>
      <c r="O28">
        <f>'Big 8 Field'!D41</f>
        <v>15</v>
      </c>
      <c r="P28">
        <f>'Big 8 Field'!G41</f>
        <v>9</v>
      </c>
      <c r="Q28" s="15">
        <f>P28/O28</f>
        <v>0.6</v>
      </c>
    </row>
    <row r="29" spans="1:17" x14ac:dyDescent="0.2">
      <c r="A29" t="str">
        <f>'Big 8 Field'!B38</f>
        <v>Adam Rodgers</v>
      </c>
      <c r="B29" t="str">
        <f>'Big 8 Field'!C38</f>
        <v>Sierra</v>
      </c>
      <c r="C29">
        <f>'Big 8 Field'!D38</f>
        <v>15</v>
      </c>
      <c r="D29">
        <f>'Big 8 Field'!E38</f>
        <v>10</v>
      </c>
      <c r="E29" s="15">
        <f>D29/C29</f>
        <v>0.66666666666666663</v>
      </c>
      <c r="G29" t="str">
        <f>'Big 8 Field'!B17</f>
        <v>Chad Nunes</v>
      </c>
      <c r="H29" t="str">
        <f>'Big 8 Field'!C17</f>
        <v>MJC</v>
      </c>
      <c r="I29">
        <f>'Big 8 Field'!D17</f>
        <v>5</v>
      </c>
      <c r="J29">
        <f>'Big 8 Field'!F17</f>
        <v>2</v>
      </c>
      <c r="K29" s="15">
        <f>J29/I29</f>
        <v>0.4</v>
      </c>
      <c r="M29" t="str">
        <f>'Big 8 Field'!B7</f>
        <v>Daniel Martin Sanchez</v>
      </c>
      <c r="N29" t="str">
        <f>'Big 8 Field'!C7</f>
        <v>DVC</v>
      </c>
      <c r="O29">
        <f>'Big 8 Field'!D7</f>
        <v>24</v>
      </c>
      <c r="P29">
        <f>'Big 8 Field'!G7</f>
        <v>14</v>
      </c>
      <c r="Q29" s="15">
        <f>P29/O29</f>
        <v>0.58333333333333337</v>
      </c>
    </row>
    <row r="30" spans="1:17" x14ac:dyDescent="0.2">
      <c r="A30" t="str">
        <f>'Big 8 Field'!B8</f>
        <v>Vincent Chapey</v>
      </c>
      <c r="B30" t="str">
        <f>'Big 8 Field'!C8</f>
        <v>DVC</v>
      </c>
      <c r="C30">
        <f>'Big 8 Field'!D8</f>
        <v>24</v>
      </c>
      <c r="D30">
        <f>'Big 8 Field'!E8</f>
        <v>16</v>
      </c>
      <c r="E30" s="15">
        <f>D30/C30</f>
        <v>0.66666666666666663</v>
      </c>
      <c r="G30" t="str">
        <f>'Big 8 Field'!B19</f>
        <v>Kyle Swisegood</v>
      </c>
      <c r="H30" t="str">
        <f>'Big 8 Field'!C19</f>
        <v>MJC</v>
      </c>
      <c r="I30">
        <f>'Big 8 Field'!D19</f>
        <v>5</v>
      </c>
      <c r="J30">
        <f>'Big 8 Field'!F19</f>
        <v>2</v>
      </c>
      <c r="K30" s="15">
        <f>J30/I30</f>
        <v>0.4</v>
      </c>
      <c r="M30" t="str">
        <f>'Big 8 Field'!B8</f>
        <v>Vincent Chapey</v>
      </c>
      <c r="N30" t="str">
        <f>'Big 8 Field'!C8</f>
        <v>DVC</v>
      </c>
      <c r="O30">
        <f>'Big 8 Field'!D8</f>
        <v>24</v>
      </c>
      <c r="P30">
        <f>'Big 8 Field'!G8</f>
        <v>14</v>
      </c>
      <c r="Q30" s="15">
        <f>P30/O30</f>
        <v>0.58333333333333337</v>
      </c>
    </row>
    <row r="31" spans="1:17" x14ac:dyDescent="0.2">
      <c r="A31" t="str">
        <f>'S.J. Delta'!B15</f>
        <v>Richey</v>
      </c>
      <c r="B31" t="str">
        <f>'S.J. Delta'!C15</f>
        <v>SJD</v>
      </c>
      <c r="C31">
        <f>'S.J. Delta'!D15</f>
        <v>22</v>
      </c>
      <c r="D31">
        <f>'S.J. Delta'!E15</f>
        <v>14</v>
      </c>
      <c r="E31" s="15">
        <f>D31/C31</f>
        <v>0.63636363636363635</v>
      </c>
      <c r="G31" t="str">
        <f>'Big 8 Field'!B20</f>
        <v xml:space="preserve">Blake Philips </v>
      </c>
      <c r="H31" t="str">
        <f>'Big 8 Field'!C20</f>
        <v>MJC</v>
      </c>
      <c r="I31">
        <f>'Big 8 Field'!D20</f>
        <v>5</v>
      </c>
      <c r="J31">
        <f>'Big 8 Field'!F20</f>
        <v>2</v>
      </c>
      <c r="K31" s="15">
        <f>J31/I31</f>
        <v>0.4</v>
      </c>
      <c r="M31" t="str">
        <f>'Big 8 Field'!B32</f>
        <v>Kyle Bare</v>
      </c>
      <c r="N31" t="str">
        <f>'Big 8 Field'!C32</f>
        <v>Sierra</v>
      </c>
      <c r="O31">
        <f>'Big 8 Field'!D32</f>
        <v>15</v>
      </c>
      <c r="P31">
        <f>'Big 8 Field'!G32</f>
        <v>8</v>
      </c>
      <c r="Q31" s="15">
        <f>P31/O31</f>
        <v>0.53333333333333333</v>
      </c>
    </row>
    <row r="32" spans="1:17" x14ac:dyDescent="0.2">
      <c r="A32" t="str">
        <f>'Big 8 Field'!B7</f>
        <v>Daniel Martin Sanchez</v>
      </c>
      <c r="B32" t="str">
        <f>'Big 8 Field'!C7</f>
        <v>DVC</v>
      </c>
      <c r="C32">
        <f>'Big 8 Field'!D7</f>
        <v>24</v>
      </c>
      <c r="D32">
        <f>'Big 8 Field'!E7</f>
        <v>15</v>
      </c>
      <c r="E32" s="15">
        <f>D32/C32</f>
        <v>0.625</v>
      </c>
      <c r="G32" t="str">
        <f>'Big 8 Field'!B28</f>
        <v>Marcelino Ramirez</v>
      </c>
      <c r="H32" t="str">
        <f>'Big 8 Field'!C28</f>
        <v>MJC</v>
      </c>
      <c r="I32">
        <f>'Big 8 Field'!D28</f>
        <v>5</v>
      </c>
      <c r="J32">
        <f>'Big 8 Field'!F28</f>
        <v>2</v>
      </c>
      <c r="K32" s="15">
        <f>J32/I32</f>
        <v>0.4</v>
      </c>
      <c r="M32" t="str">
        <f>'Big 8 Field'!B33</f>
        <v>Tyler Nielsen</v>
      </c>
      <c r="N32" t="str">
        <f>'Big 8 Field'!C33</f>
        <v>Sierra</v>
      </c>
      <c r="O32">
        <f>'Big 8 Field'!D33</f>
        <v>15</v>
      </c>
      <c r="P32">
        <f>'Big 8 Field'!G33</f>
        <v>8</v>
      </c>
      <c r="Q32" s="15">
        <f>P32/O32</f>
        <v>0.53333333333333333</v>
      </c>
    </row>
    <row r="33" spans="1:17" x14ac:dyDescent="0.2">
      <c r="A33" t="str">
        <f>'Big 8 Field'!B24</f>
        <v>Matt Cadrett</v>
      </c>
      <c r="B33" t="str">
        <f>'Big 8 Field'!C24</f>
        <v>MJC</v>
      </c>
      <c r="C33">
        <f>'Big 8 Field'!D24</f>
        <v>5</v>
      </c>
      <c r="D33">
        <f>'Big 8 Field'!E24</f>
        <v>3</v>
      </c>
      <c r="E33" s="15">
        <f>D33/C33</f>
        <v>0.6</v>
      </c>
      <c r="G33" t="str">
        <f>'Big 8 Field'!B30</f>
        <v>Tyler Tovatt</v>
      </c>
      <c r="H33" t="str">
        <f>'Big 8 Field'!C30</f>
        <v>Sierra</v>
      </c>
      <c r="I33">
        <f>'Big 8 Field'!D30</f>
        <v>15</v>
      </c>
      <c r="J33">
        <f>'Big 8 Field'!F30</f>
        <v>6</v>
      </c>
      <c r="K33" s="15">
        <f>J33/I33</f>
        <v>0.4</v>
      </c>
      <c r="M33" t="str">
        <f>'S.J. Delta'!B6</f>
        <v>Dornbush</v>
      </c>
      <c r="N33" t="str">
        <f>'S.J. Delta'!C6</f>
        <v>SJD</v>
      </c>
      <c r="O33">
        <f>'S.J. Delta'!D6</f>
        <v>21</v>
      </c>
      <c r="P33">
        <f>'S.J. Delta'!G6</f>
        <v>11</v>
      </c>
      <c r="Q33" s="15">
        <f>P33/O33</f>
        <v>0.52380952380952384</v>
      </c>
    </row>
    <row r="34" spans="1:17" x14ac:dyDescent="0.2">
      <c r="A34" t="str">
        <f>'Big 8 Field'!B10</f>
        <v>Aldric Terral</v>
      </c>
      <c r="B34" t="str">
        <f>'Big 8 Field'!C10</f>
        <v>DVC</v>
      </c>
      <c r="C34">
        <f>'Big 8 Field'!D10</f>
        <v>24</v>
      </c>
      <c r="D34">
        <f>'Big 8 Field'!E10</f>
        <v>14</v>
      </c>
      <c r="E34" s="15">
        <f>D34/C34</f>
        <v>0.58333333333333337</v>
      </c>
      <c r="G34" t="str">
        <f>'S.J. Delta'!B4</f>
        <v>Kennedy</v>
      </c>
      <c r="H34" t="str">
        <f>'S.J. Delta'!C4</f>
        <v>SJD</v>
      </c>
      <c r="I34">
        <f>'S.J. Delta'!D4</f>
        <v>23</v>
      </c>
      <c r="J34">
        <f>'S.J. Delta'!F4</f>
        <v>9</v>
      </c>
      <c r="K34" s="15">
        <f>J34/I34</f>
        <v>0.39130434782608697</v>
      </c>
      <c r="M34" t="str">
        <f>'Big 8 Field'!B10</f>
        <v>Aldric Terral</v>
      </c>
      <c r="N34" t="str">
        <f>'Big 8 Field'!C10</f>
        <v>DVC</v>
      </c>
      <c r="O34">
        <f>'Big 8 Field'!D10</f>
        <v>24</v>
      </c>
      <c r="P34">
        <f>'Big 8 Field'!G10</f>
        <v>12</v>
      </c>
      <c r="Q34" s="15">
        <f>P34/O34</f>
        <v>0.5</v>
      </c>
    </row>
    <row r="35" spans="1:17" x14ac:dyDescent="0.2">
      <c r="A35" t="str">
        <f>'Big 8 Field'!B5</f>
        <v>Bryce Reade</v>
      </c>
      <c r="B35" t="str">
        <f>'Big 8 Field'!C5</f>
        <v>DVC</v>
      </c>
      <c r="C35">
        <f>'Big 8 Field'!D5</f>
        <v>24</v>
      </c>
      <c r="D35">
        <f>'Big 8 Field'!E5</f>
        <v>13</v>
      </c>
      <c r="E35" s="15">
        <f>D35/C35</f>
        <v>0.54166666666666663</v>
      </c>
      <c r="G35" t="str">
        <f>'Big 8 Field'!B8</f>
        <v>Vincent Chapey</v>
      </c>
      <c r="H35" t="str">
        <f>'Big 8 Field'!C8</f>
        <v>DVC</v>
      </c>
      <c r="I35">
        <f>'Big 8 Field'!D8</f>
        <v>24</v>
      </c>
      <c r="J35">
        <f>'Big 8 Field'!F8</f>
        <v>8</v>
      </c>
      <c r="K35" s="15">
        <f>J35/I35</f>
        <v>0.33333333333333331</v>
      </c>
      <c r="M35" t="str">
        <f>'Big 8 Field'!B38</f>
        <v>Adam Rodgers</v>
      </c>
      <c r="N35" t="str">
        <f>'Big 8 Field'!C38</f>
        <v>Sierra</v>
      </c>
      <c r="O35">
        <f>'Big 8 Field'!D38</f>
        <v>15</v>
      </c>
      <c r="P35">
        <f>'Big 8 Field'!G38</f>
        <v>7</v>
      </c>
      <c r="Q35" s="15">
        <f>P35/O35</f>
        <v>0.46666666666666667</v>
      </c>
    </row>
    <row r="36" spans="1:17" x14ac:dyDescent="0.2">
      <c r="A36" t="str">
        <f>'Big 8 Field'!B30</f>
        <v>Tyler Tovatt</v>
      </c>
      <c r="B36" t="str">
        <f>'Big 8 Field'!C30</f>
        <v>Sierra</v>
      </c>
      <c r="C36">
        <f>'Big 8 Field'!D30</f>
        <v>15</v>
      </c>
      <c r="D36">
        <f>'Big 8 Field'!E30</f>
        <v>7</v>
      </c>
      <c r="E36" s="15">
        <f>D36/C36</f>
        <v>0.46666666666666667</v>
      </c>
      <c r="G36" t="str">
        <f>'Big 8 Field'!B13</f>
        <v>Roy Campbell</v>
      </c>
      <c r="H36" t="str">
        <f>'Big 8 Field'!C13</f>
        <v>DVC</v>
      </c>
      <c r="I36">
        <f>'Big 8 Field'!D13</f>
        <v>24</v>
      </c>
      <c r="J36">
        <f>'Big 8 Field'!F13</f>
        <v>8</v>
      </c>
      <c r="K36" s="15">
        <f>J36/I36</f>
        <v>0.33333333333333331</v>
      </c>
      <c r="M36" t="str">
        <f>'Big 8 Field'!B30</f>
        <v>Tyler Tovatt</v>
      </c>
      <c r="N36" t="str">
        <f>'Big 8 Field'!C30</f>
        <v>Sierra</v>
      </c>
      <c r="O36">
        <f>'Big 8 Field'!D30</f>
        <v>15</v>
      </c>
      <c r="P36">
        <f>'Big 8 Field'!G30</f>
        <v>7</v>
      </c>
      <c r="Q36" s="15">
        <f>P36/O36</f>
        <v>0.46666666666666667</v>
      </c>
    </row>
    <row r="37" spans="1:17" x14ac:dyDescent="0.2">
      <c r="A37" t="str">
        <f>'Big 8 Field'!B39</f>
        <v>Michael Crouch</v>
      </c>
      <c r="B37" t="str">
        <f>'Big 8 Field'!C39</f>
        <v>Sierra</v>
      </c>
      <c r="C37">
        <f>'Big 8 Field'!D39</f>
        <v>15</v>
      </c>
      <c r="D37">
        <f>'Big 8 Field'!E39</f>
        <v>7</v>
      </c>
      <c r="E37" s="15">
        <f>D37/C37</f>
        <v>0.46666666666666667</v>
      </c>
      <c r="G37" t="str">
        <f>'Big 8 Field'!B3</f>
        <v>Zac Hudson</v>
      </c>
      <c r="H37" t="str">
        <f>'Big 8 Field'!C3</f>
        <v>DVC</v>
      </c>
      <c r="I37">
        <f>'Big 8 Field'!D3</f>
        <v>24</v>
      </c>
      <c r="J37">
        <f>'Big 8 Field'!F3</f>
        <v>8</v>
      </c>
      <c r="K37" s="15">
        <f>J37/I37</f>
        <v>0.33333333333333331</v>
      </c>
      <c r="M37" t="str">
        <f>'S.J. Delta'!B15</f>
        <v>Richey</v>
      </c>
      <c r="N37" t="str">
        <f>'S.J. Delta'!C15</f>
        <v>SJD</v>
      </c>
      <c r="O37">
        <f>'S.J. Delta'!D15</f>
        <v>22</v>
      </c>
      <c r="P37">
        <f>'S.J. Delta'!G15</f>
        <v>10</v>
      </c>
      <c r="Q37" s="15">
        <f>P37/O37</f>
        <v>0.45454545454545453</v>
      </c>
    </row>
    <row r="38" spans="1:17" x14ac:dyDescent="0.2">
      <c r="A38" t="str">
        <f>'Big 8 Field'!B15</f>
        <v>Kerman Castro Gil</v>
      </c>
      <c r="B38" t="str">
        <f>'Big 8 Field'!C15</f>
        <v>DVC</v>
      </c>
      <c r="C38">
        <f>'Big 8 Field'!D15</f>
        <v>23</v>
      </c>
      <c r="D38">
        <f>'Big 8 Field'!E15</f>
        <v>10</v>
      </c>
      <c r="E38" s="15">
        <f>D38/C38</f>
        <v>0.43478260869565216</v>
      </c>
      <c r="G38" t="str">
        <f>'Big 8 Field'!B10</f>
        <v>Aldric Terral</v>
      </c>
      <c r="H38" t="str">
        <f>'Big 8 Field'!C10</f>
        <v>DVC</v>
      </c>
      <c r="I38">
        <f>'Big 8 Field'!D10</f>
        <v>24</v>
      </c>
      <c r="J38">
        <f>'Big 8 Field'!F10</f>
        <v>8</v>
      </c>
      <c r="K38" s="15">
        <f>J38/I38</f>
        <v>0.33333333333333331</v>
      </c>
      <c r="M38" t="str">
        <f>'S.J. Delta'!B13</f>
        <v>Bria</v>
      </c>
      <c r="N38" t="str">
        <f>'S.J. Delta'!C13</f>
        <v>SJD</v>
      </c>
      <c r="O38">
        <f>'S.J. Delta'!D13</f>
        <v>20</v>
      </c>
      <c r="P38">
        <f>'S.J. Delta'!G13</f>
        <v>9</v>
      </c>
      <c r="Q38" s="15">
        <f>P38/O38</f>
        <v>0.45</v>
      </c>
    </row>
    <row r="39" spans="1:17" x14ac:dyDescent="0.2">
      <c r="A39" t="str">
        <f>'S.J. Delta'!B11</f>
        <v>Williamson</v>
      </c>
      <c r="B39" t="str">
        <f>'S.J. Delta'!C11</f>
        <v>SJD</v>
      </c>
      <c r="C39">
        <f>'S.J. Delta'!D11</f>
        <v>21</v>
      </c>
      <c r="D39">
        <f>'S.J. Delta'!E11</f>
        <v>9</v>
      </c>
      <c r="E39" s="15">
        <f>D39/C39</f>
        <v>0.42857142857142855</v>
      </c>
      <c r="G39" t="str">
        <f>'Big 8 Field'!B39</f>
        <v>Michael Crouch</v>
      </c>
      <c r="H39" t="str">
        <f>'Big 8 Field'!C39</f>
        <v>Sierra</v>
      </c>
      <c r="I39">
        <f>'Big 8 Field'!D39</f>
        <v>15</v>
      </c>
      <c r="J39">
        <f>'Big 8 Field'!F39</f>
        <v>5</v>
      </c>
      <c r="K39" s="15">
        <f>J39/I39</f>
        <v>0.33333333333333331</v>
      </c>
      <c r="M39" t="str">
        <f>'Big 8 Field'!B20</f>
        <v xml:space="preserve">Blake Philips </v>
      </c>
      <c r="N39" t="str">
        <f>'Big 8 Field'!C20</f>
        <v>MJC</v>
      </c>
      <c r="O39">
        <f>'Big 8 Field'!D20</f>
        <v>5</v>
      </c>
      <c r="P39">
        <f>'Big 8 Field'!G20</f>
        <v>2</v>
      </c>
      <c r="Q39" s="15">
        <f>P39/O39</f>
        <v>0.4</v>
      </c>
    </row>
    <row r="40" spans="1:17" x14ac:dyDescent="0.2">
      <c r="A40" t="str">
        <f>'Big 8 Field'!B2</f>
        <v>Paul Siebenaler</v>
      </c>
      <c r="B40" t="str">
        <f>'Big 8 Field'!C2</f>
        <v>DVC</v>
      </c>
      <c r="C40">
        <f>'Big 8 Field'!D2</f>
        <v>24</v>
      </c>
      <c r="D40">
        <f>'Big 8 Field'!E2</f>
        <v>10</v>
      </c>
      <c r="E40" s="15">
        <f>D40/C40</f>
        <v>0.41666666666666669</v>
      </c>
      <c r="G40" t="str">
        <f>'Big 8 Field'!B15</f>
        <v>Kerman Castro Gil</v>
      </c>
      <c r="H40" t="str">
        <f>'Big 8 Field'!C15</f>
        <v>DVC</v>
      </c>
      <c r="I40">
        <f>'Big 8 Field'!D15</f>
        <v>23</v>
      </c>
      <c r="J40">
        <f>'Big 8 Field'!F15</f>
        <v>7</v>
      </c>
      <c r="K40" s="15">
        <f>J40/I40</f>
        <v>0.30434782608695654</v>
      </c>
      <c r="M40" t="str">
        <f>'Big 8 Field'!B4</f>
        <v>Nemanja Pljevancic</v>
      </c>
      <c r="N40" t="str">
        <f>'Big 8 Field'!C4</f>
        <v>DVC</v>
      </c>
      <c r="O40">
        <f>'Big 8 Field'!D4</f>
        <v>23</v>
      </c>
      <c r="P40">
        <f>'Big 8 Field'!G4</f>
        <v>8</v>
      </c>
      <c r="Q40" s="15">
        <f>P40/O40</f>
        <v>0.34782608695652173</v>
      </c>
    </row>
    <row r="41" spans="1:17" x14ac:dyDescent="0.2">
      <c r="A41" t="str">
        <f>'Big 8 Field'!B44</f>
        <v>Stetson Wheeler</v>
      </c>
      <c r="B41" t="str">
        <f>'Big 8 Field'!C44</f>
        <v>Sierra</v>
      </c>
      <c r="C41">
        <f>'Big 8 Field'!D44</f>
        <v>15</v>
      </c>
      <c r="D41">
        <f>'Big 8 Field'!E44</f>
        <v>6</v>
      </c>
      <c r="E41" s="15">
        <f>D41/C41</f>
        <v>0.4</v>
      </c>
      <c r="G41" t="str">
        <f>'Big 8 Field'!B16</f>
        <v>Drew Pitcher</v>
      </c>
      <c r="H41" t="str">
        <f>'Big 8 Field'!C16</f>
        <v>DVC</v>
      </c>
      <c r="I41">
        <f>'Big 8 Field'!D16</f>
        <v>24</v>
      </c>
      <c r="J41">
        <f>'Big 8 Field'!F16</f>
        <v>7</v>
      </c>
      <c r="K41" s="15">
        <f>J41/I41</f>
        <v>0.29166666666666669</v>
      </c>
      <c r="M41" t="str">
        <f>'Big 8 Field'!B39</f>
        <v>Michael Crouch</v>
      </c>
      <c r="N41" t="str">
        <f>'Big 8 Field'!C39</f>
        <v>Sierra</v>
      </c>
      <c r="O41">
        <f>'Big 8 Field'!D39</f>
        <v>15</v>
      </c>
      <c r="P41">
        <f>'Big 8 Field'!G39</f>
        <v>5</v>
      </c>
      <c r="Q41" s="15">
        <f>P41/O41</f>
        <v>0.33333333333333331</v>
      </c>
    </row>
    <row r="42" spans="1:17" x14ac:dyDescent="0.2">
      <c r="A42" t="str">
        <f>'Big 8 Field'!B6</f>
        <v>Konrad Karandy</v>
      </c>
      <c r="B42" t="str">
        <f>'Big 8 Field'!C6</f>
        <v>DVC</v>
      </c>
      <c r="C42">
        <f>'Big 8 Field'!D6</f>
        <v>20</v>
      </c>
      <c r="D42">
        <f>'Big 8 Field'!E6</f>
        <v>8</v>
      </c>
      <c r="E42" s="15">
        <f>D42/C42</f>
        <v>0.4</v>
      </c>
      <c r="G42" t="str">
        <f>'Big 8 Field'!B5</f>
        <v>Bryce Reade</v>
      </c>
      <c r="H42" t="str">
        <f>'Big 8 Field'!C5</f>
        <v>DVC</v>
      </c>
      <c r="I42">
        <f>'Big 8 Field'!D5</f>
        <v>24</v>
      </c>
      <c r="J42">
        <f>'Big 8 Field'!F5</f>
        <v>7</v>
      </c>
      <c r="K42" s="15">
        <f>J42/I42</f>
        <v>0.29166666666666669</v>
      </c>
      <c r="M42" t="str">
        <f>'Big 8 Field'!B44</f>
        <v>Stetson Wheeler</v>
      </c>
      <c r="N42" t="str">
        <f>'Big 8 Field'!C44</f>
        <v>Sierra</v>
      </c>
      <c r="O42">
        <f>'Big 8 Field'!D44</f>
        <v>15</v>
      </c>
      <c r="P42">
        <f>'Big 8 Field'!G44</f>
        <v>5</v>
      </c>
      <c r="Q42" s="15">
        <f>P42/O42</f>
        <v>0.33333333333333331</v>
      </c>
    </row>
    <row r="43" spans="1:17" x14ac:dyDescent="0.2">
      <c r="A43" t="str">
        <f>'S.J. Delta'!B8</f>
        <v>Vernon</v>
      </c>
      <c r="B43" t="str">
        <f>'S.J. Delta'!C8</f>
        <v>SJD</v>
      </c>
      <c r="C43">
        <f>'S.J. Delta'!D8</f>
        <v>15</v>
      </c>
      <c r="D43">
        <f>'S.J. Delta'!E8</f>
        <v>6</v>
      </c>
      <c r="E43" s="15">
        <f>D43/C43</f>
        <v>0.4</v>
      </c>
      <c r="G43" t="str">
        <f>'Big 8 Field'!B33</f>
        <v>Tyler Nielsen</v>
      </c>
      <c r="H43" t="str">
        <f>'Big 8 Field'!C33</f>
        <v>Sierra</v>
      </c>
      <c r="I43">
        <f>'Big 8 Field'!D33</f>
        <v>15</v>
      </c>
      <c r="J43">
        <f>'Big 8 Field'!F33</f>
        <v>4</v>
      </c>
      <c r="K43" s="15">
        <f>J43/I43</f>
        <v>0.26666666666666666</v>
      </c>
      <c r="M43" t="str">
        <f>'Big 8 Field'!B15</f>
        <v>Kerman Castro Gil</v>
      </c>
      <c r="N43" t="str">
        <f>'Big 8 Field'!C15</f>
        <v>DVC</v>
      </c>
      <c r="O43">
        <f>'Big 8 Field'!D15</f>
        <v>23</v>
      </c>
      <c r="P43">
        <f>'Big 8 Field'!G15</f>
        <v>7</v>
      </c>
      <c r="Q43" s="15">
        <f>P43/O43</f>
        <v>0.30434782608695654</v>
      </c>
    </row>
    <row r="44" spans="1:17" x14ac:dyDescent="0.2">
      <c r="A44" t="str">
        <f>'S.J. Delta'!B13</f>
        <v>Bria</v>
      </c>
      <c r="B44" t="str">
        <f>'S.J. Delta'!C13</f>
        <v>SJD</v>
      </c>
      <c r="C44">
        <f>'S.J. Delta'!D13</f>
        <v>20</v>
      </c>
      <c r="D44">
        <f>'S.J. Delta'!E13</f>
        <v>7</v>
      </c>
      <c r="E44" s="15">
        <f>D44/C44</f>
        <v>0.35</v>
      </c>
      <c r="G44" t="str">
        <f>'Big 8 Field'!B6</f>
        <v>Konrad Karandy</v>
      </c>
      <c r="H44" t="str">
        <f>'Big 8 Field'!C6</f>
        <v>DVC</v>
      </c>
      <c r="I44">
        <f>'Big 8 Field'!D6</f>
        <v>20</v>
      </c>
      <c r="J44">
        <f>'Big 8 Field'!F6</f>
        <v>5</v>
      </c>
      <c r="K44" s="15">
        <f>J44/I44</f>
        <v>0.25</v>
      </c>
      <c r="M44" t="str">
        <f>'S.J. Delta'!B4</f>
        <v>Kennedy</v>
      </c>
      <c r="N44" t="str">
        <f>'S.J. Delta'!C4</f>
        <v>SJD</v>
      </c>
      <c r="O44">
        <f>'S.J. Delta'!D4</f>
        <v>23</v>
      </c>
      <c r="P44">
        <f>'S.J. Delta'!G4</f>
        <v>7</v>
      </c>
      <c r="Q44" s="15">
        <f>P44/O44</f>
        <v>0.30434782608695654</v>
      </c>
    </row>
    <row r="45" spans="1:17" x14ac:dyDescent="0.2">
      <c r="A45" t="str">
        <f>'S.J. Delta'!B14</f>
        <v>Whipple</v>
      </c>
      <c r="B45" t="str">
        <f>'S.J. Delta'!C14</f>
        <v>SJD</v>
      </c>
      <c r="C45">
        <f>'S.J. Delta'!D14</f>
        <v>10</v>
      </c>
      <c r="D45">
        <f>'S.J. Delta'!E14</f>
        <v>3</v>
      </c>
      <c r="E45" s="15">
        <f>D45/C45</f>
        <v>0.3</v>
      </c>
      <c r="G45" t="str">
        <f>'Big 8 Field'!B46</f>
        <v>Joe Costa - goalie</v>
      </c>
      <c r="H45" t="str">
        <f>'Big 8 Field'!C46</f>
        <v>Sierra</v>
      </c>
      <c r="I45">
        <f>'Big 8 Field'!D46</f>
        <v>15</v>
      </c>
      <c r="J45">
        <f>'Big 8 Field'!F46</f>
        <v>3</v>
      </c>
      <c r="K45" s="15">
        <f>J45/I45</f>
        <v>0.2</v>
      </c>
      <c r="M45" t="str">
        <f>'Big 8 Field'!B6</f>
        <v>Konrad Karandy</v>
      </c>
      <c r="N45" t="str">
        <f>'Big 8 Field'!C6</f>
        <v>DVC</v>
      </c>
      <c r="O45">
        <f>'Big 8 Field'!D6</f>
        <v>20</v>
      </c>
      <c r="P45">
        <f>'Big 8 Field'!G6</f>
        <v>6</v>
      </c>
      <c r="Q45" s="15">
        <f>P45/O45</f>
        <v>0.3</v>
      </c>
    </row>
    <row r="46" spans="1:17" x14ac:dyDescent="0.2">
      <c r="A46" t="str">
        <f>'S.J. Delta'!B4</f>
        <v>Kennedy</v>
      </c>
      <c r="B46" t="str">
        <f>'S.J. Delta'!C4</f>
        <v>SJD</v>
      </c>
      <c r="C46">
        <f>'S.J. Delta'!D4</f>
        <v>23</v>
      </c>
      <c r="D46">
        <f>'S.J. Delta'!E4</f>
        <v>5</v>
      </c>
      <c r="E46" s="15">
        <f>D46/C46</f>
        <v>0.21739130434782608</v>
      </c>
      <c r="G46" t="str">
        <f>'S.J. Delta'!B14</f>
        <v>Whipple</v>
      </c>
      <c r="H46" t="str">
        <f>'S.J. Delta'!C14</f>
        <v>SJD</v>
      </c>
      <c r="I46">
        <f>'S.J. Delta'!D14</f>
        <v>10</v>
      </c>
      <c r="J46">
        <f>'S.J. Delta'!F14</f>
        <v>2</v>
      </c>
      <c r="K46" s="15">
        <f>J46/I46</f>
        <v>0.2</v>
      </c>
      <c r="M46" t="str">
        <f>'Big 8 Field'!B45</f>
        <v>Erik Glasky - goalie</v>
      </c>
      <c r="N46" t="str">
        <f>'Big 8 Field'!C45</f>
        <v>Sierra</v>
      </c>
      <c r="O46">
        <f>'Big 8 Field'!D45</f>
        <v>15</v>
      </c>
      <c r="P46">
        <f>'Big 8 Field'!G45</f>
        <v>4</v>
      </c>
      <c r="Q46" s="15">
        <f>P46/O46</f>
        <v>0.26666666666666666</v>
      </c>
    </row>
    <row r="47" spans="1:17" x14ac:dyDescent="0.2">
      <c r="A47" t="str">
        <f>'Big 8 Field'!B36</f>
        <v>Zach Evenson</v>
      </c>
      <c r="B47" t="str">
        <f>'Big 8 Field'!C36</f>
        <v>Sierra</v>
      </c>
      <c r="C47">
        <f>'Big 8 Field'!D36</f>
        <v>15</v>
      </c>
      <c r="D47">
        <f>'Big 8 Field'!E36</f>
        <v>3</v>
      </c>
      <c r="E47" s="15">
        <f>D47/C47</f>
        <v>0.2</v>
      </c>
      <c r="G47" t="str">
        <f>'Big 8 Field'!B23</f>
        <v>Mike Fuzie</v>
      </c>
      <c r="H47" t="str">
        <f>'Big 8 Field'!C23</f>
        <v>MJC</v>
      </c>
      <c r="I47">
        <f>'Big 8 Field'!D23</f>
        <v>5</v>
      </c>
      <c r="J47">
        <f>'Big 8 Field'!F23</f>
        <v>1</v>
      </c>
      <c r="K47" s="15">
        <f>J47/I47</f>
        <v>0.2</v>
      </c>
      <c r="M47" t="str">
        <f>'S.J. Delta'!B16</f>
        <v>Gutierriez</v>
      </c>
      <c r="N47" t="str">
        <f>'S.J. Delta'!C16</f>
        <v>SJD</v>
      </c>
      <c r="O47">
        <f>'S.J. Delta'!D16</f>
        <v>10</v>
      </c>
      <c r="P47">
        <f>'S.J. Delta'!G16</f>
        <v>2</v>
      </c>
      <c r="Q47" s="15">
        <f>P47/O47</f>
        <v>0.2</v>
      </c>
    </row>
    <row r="48" spans="1:17" x14ac:dyDescent="0.2">
      <c r="A48" t="str">
        <f>'Big 8 Field'!B40</f>
        <v>Earl English</v>
      </c>
      <c r="B48" t="str">
        <f>'Big 8 Field'!C40</f>
        <v>Sierra</v>
      </c>
      <c r="C48">
        <f>'Big 8 Field'!D40</f>
        <v>15</v>
      </c>
      <c r="D48">
        <f>'Big 8 Field'!E40</f>
        <v>3</v>
      </c>
      <c r="E48" s="15">
        <f>D48/C48</f>
        <v>0.2</v>
      </c>
      <c r="G48" t="str">
        <f>'Big 8 Field'!B25</f>
        <v>Luis Rodriguez</v>
      </c>
      <c r="H48" t="str">
        <f>'Big 8 Field'!C25</f>
        <v>MJC</v>
      </c>
      <c r="I48">
        <f>'Big 8 Field'!D25</f>
        <v>5</v>
      </c>
      <c r="J48">
        <f>'Big 8 Field'!F25</f>
        <v>1</v>
      </c>
      <c r="K48" s="15">
        <f>J48/I48</f>
        <v>0.2</v>
      </c>
      <c r="M48" t="str">
        <f>'Big 8 Field'!B23</f>
        <v>Mike Fuzie</v>
      </c>
      <c r="N48" t="str">
        <f>'Big 8 Field'!C23</f>
        <v>MJC</v>
      </c>
      <c r="O48">
        <f>'Big 8 Field'!D23</f>
        <v>5</v>
      </c>
      <c r="P48">
        <f>'Big 8 Field'!G23</f>
        <v>1</v>
      </c>
      <c r="Q48" s="15">
        <f>P48/O48</f>
        <v>0.2</v>
      </c>
    </row>
    <row r="49" spans="1:17" x14ac:dyDescent="0.2">
      <c r="A49" t="str">
        <f>'Big 8 Field'!B19</f>
        <v>Kyle Swisegood</v>
      </c>
      <c r="B49" t="str">
        <f>'Big 8 Field'!C19</f>
        <v>MJC</v>
      </c>
      <c r="C49">
        <f>'Big 8 Field'!D19</f>
        <v>5</v>
      </c>
      <c r="D49">
        <f>'Big 8 Field'!E19</f>
        <v>1</v>
      </c>
      <c r="E49" s="15">
        <f>D49/C49</f>
        <v>0.2</v>
      </c>
      <c r="G49" t="str">
        <f>'Big 8 Field'!B31</f>
        <v>Bailey Clark</v>
      </c>
      <c r="H49" t="str">
        <f>'Big 8 Field'!C31</f>
        <v>Sierra</v>
      </c>
      <c r="I49">
        <f>'Big 8 Field'!D31</f>
        <v>15</v>
      </c>
      <c r="J49">
        <f>'Big 8 Field'!F31</f>
        <v>3</v>
      </c>
      <c r="K49" s="15">
        <f>J49/I49</f>
        <v>0.2</v>
      </c>
      <c r="M49" t="str">
        <f>'Big 8 Field'!B24</f>
        <v>Matt Cadrett</v>
      </c>
      <c r="N49" t="str">
        <f>'Big 8 Field'!C24</f>
        <v>MJC</v>
      </c>
      <c r="O49">
        <f>'Big 8 Field'!D24</f>
        <v>5</v>
      </c>
      <c r="P49">
        <f>'Big 8 Field'!G24</f>
        <v>1</v>
      </c>
      <c r="Q49" s="15">
        <f>P49/O49</f>
        <v>0.2</v>
      </c>
    </row>
    <row r="50" spans="1:17" x14ac:dyDescent="0.2">
      <c r="A50" t="str">
        <f>'Big 8 Field'!B26</f>
        <v>Cameron Sondeno</v>
      </c>
      <c r="B50" t="str">
        <f>'Big 8 Field'!C26</f>
        <v>MJC</v>
      </c>
      <c r="C50">
        <f>'Big 8 Field'!D26</f>
        <v>5</v>
      </c>
      <c r="D50">
        <f>'Big 8 Field'!E26</f>
        <v>1</v>
      </c>
      <c r="E50" s="15">
        <f>D50/C50</f>
        <v>0.2</v>
      </c>
      <c r="G50" t="str">
        <f>'Big 8 Field'!B4</f>
        <v>Nemanja Pljevancic</v>
      </c>
      <c r="H50" t="str">
        <f>'Big 8 Field'!C4</f>
        <v>DVC</v>
      </c>
      <c r="I50">
        <f>'Big 8 Field'!D4</f>
        <v>23</v>
      </c>
      <c r="J50">
        <f>'Big 8 Field'!F4</f>
        <v>4</v>
      </c>
      <c r="K50" s="15">
        <f>J50/I50</f>
        <v>0.17391304347826086</v>
      </c>
      <c r="M50" t="str">
        <f>'Big 8 Field'!B25</f>
        <v>Luis Rodriguez</v>
      </c>
      <c r="N50" t="str">
        <f>'Big 8 Field'!C25</f>
        <v>MJC</v>
      </c>
      <c r="O50">
        <f>'Big 8 Field'!D25</f>
        <v>5</v>
      </c>
      <c r="P50">
        <f>'Big 8 Field'!G25</f>
        <v>1</v>
      </c>
      <c r="Q50" s="15">
        <f>P50/O50</f>
        <v>0.2</v>
      </c>
    </row>
    <row r="51" spans="1:17" x14ac:dyDescent="0.2">
      <c r="A51" t="str">
        <f>'Big 8 Field'!B28</f>
        <v>Marcelino Ramirez</v>
      </c>
      <c r="B51" t="str">
        <f>'Big 8 Field'!C28</f>
        <v>MJC</v>
      </c>
      <c r="C51">
        <f>'Big 8 Field'!D28</f>
        <v>5</v>
      </c>
      <c r="D51">
        <f>'Big 8 Field'!E28</f>
        <v>1</v>
      </c>
      <c r="E51" s="15">
        <f>D51/C51</f>
        <v>0.2</v>
      </c>
      <c r="G51" t="str">
        <f>'Big 8 Field'!B2</f>
        <v>Paul Siebenaler</v>
      </c>
      <c r="H51" t="str">
        <f>'Big 8 Field'!C2</f>
        <v>DVC</v>
      </c>
      <c r="I51">
        <f>'Big 8 Field'!D2</f>
        <v>24</v>
      </c>
      <c r="J51">
        <f>'Big 8 Field'!F2</f>
        <v>4</v>
      </c>
      <c r="K51" s="15">
        <f>J51/I51</f>
        <v>0.16666666666666666</v>
      </c>
      <c r="M51" t="str">
        <f>'Big 8 Field'!B26</f>
        <v>Cameron Sondeno</v>
      </c>
      <c r="N51" t="str">
        <f>'Big 8 Field'!C26</f>
        <v>MJC</v>
      </c>
      <c r="O51">
        <f>'Big 8 Field'!D26</f>
        <v>5</v>
      </c>
      <c r="P51">
        <f>'Big 8 Field'!G26</f>
        <v>1</v>
      </c>
      <c r="Q51" s="15">
        <f>P51/O51</f>
        <v>0.2</v>
      </c>
    </row>
    <row r="52" spans="1:17" x14ac:dyDescent="0.2">
      <c r="A52" t="str">
        <f>'Big 8 Field'!B31</f>
        <v>Bailey Clark</v>
      </c>
      <c r="B52" t="str">
        <f>'Big 8 Field'!C31</f>
        <v>Sierra</v>
      </c>
      <c r="C52">
        <f>'Big 8 Field'!D31</f>
        <v>15</v>
      </c>
      <c r="D52">
        <f>'Big 8 Field'!E31</f>
        <v>3</v>
      </c>
      <c r="E52" s="15">
        <f>D52/C52</f>
        <v>0.2</v>
      </c>
      <c r="G52" t="str">
        <f>'S.J. Delta'!B16</f>
        <v>Gutierriez</v>
      </c>
      <c r="H52" t="str">
        <f>'S.J. Delta'!C16</f>
        <v>SJD</v>
      </c>
      <c r="I52">
        <f>'S.J. Delta'!D16</f>
        <v>10</v>
      </c>
      <c r="J52">
        <f>'S.J. Delta'!F16</f>
        <v>1</v>
      </c>
      <c r="K52" s="15">
        <f>J52/I52</f>
        <v>0.1</v>
      </c>
      <c r="M52" t="str">
        <f>'Big 8 Field'!B46</f>
        <v>Joe Costa - goalie</v>
      </c>
      <c r="N52" t="str">
        <f>'Big 8 Field'!C46</f>
        <v>Sierra</v>
      </c>
      <c r="O52">
        <f>'Big 8 Field'!D46</f>
        <v>15</v>
      </c>
      <c r="P52">
        <f>'Big 8 Field'!G46</f>
        <v>2</v>
      </c>
      <c r="Q52" s="15">
        <f>P52/O52</f>
        <v>0.13333333333333333</v>
      </c>
    </row>
    <row r="53" spans="1:17" x14ac:dyDescent="0.2">
      <c r="A53" t="str">
        <f>'S.J. Delta'!B16</f>
        <v>Gutierriez</v>
      </c>
      <c r="B53" t="str">
        <f>'S.J. Delta'!C16</f>
        <v>SJD</v>
      </c>
      <c r="C53">
        <f>'S.J. Delta'!D16</f>
        <v>10</v>
      </c>
      <c r="D53">
        <f>'S.J. Delta'!E16</f>
        <v>1</v>
      </c>
      <c r="E53" s="15">
        <f>D53/C53</f>
        <v>0.1</v>
      </c>
      <c r="G53" t="str">
        <f>'Big 8 Field'!B40</f>
        <v>Earl English</v>
      </c>
      <c r="H53" t="str">
        <f>'Big 8 Field'!C40</f>
        <v>Sierra</v>
      </c>
      <c r="I53">
        <f>'Big 8 Field'!D40</f>
        <v>15</v>
      </c>
      <c r="J53">
        <f>'Big 8 Field'!F40</f>
        <v>1</v>
      </c>
      <c r="K53" s="15">
        <f>J53/I53</f>
        <v>6.6666666666666666E-2</v>
      </c>
      <c r="M53" t="str">
        <f>'Big 8 Field'!B40</f>
        <v>Earl English</v>
      </c>
      <c r="N53" t="str">
        <f>'Big 8 Field'!C40</f>
        <v>Sierra</v>
      </c>
      <c r="O53">
        <f>'Big 8 Field'!D40</f>
        <v>15</v>
      </c>
      <c r="P53">
        <f>'Big 8 Field'!G40</f>
        <v>2</v>
      </c>
      <c r="Q53" s="15">
        <f>P53/O53</f>
        <v>0.13333333333333333</v>
      </c>
    </row>
    <row r="54" spans="1:17" x14ac:dyDescent="0.2">
      <c r="A54" t="str">
        <f>'Big 8 Field'!B34</f>
        <v>Victor Vorobyev</v>
      </c>
      <c r="B54" t="str">
        <f>'Big 8 Field'!C34</f>
        <v>Sierra</v>
      </c>
      <c r="C54">
        <f>'Big 8 Field'!D34</f>
        <v>15</v>
      </c>
      <c r="D54">
        <f>'Big 8 Field'!E34</f>
        <v>1</v>
      </c>
      <c r="E54" s="15">
        <f>D54/C54</f>
        <v>6.6666666666666666E-2</v>
      </c>
      <c r="G54" t="str">
        <f>'Big 8 Field'!B41</f>
        <v>Chase Milhous</v>
      </c>
      <c r="H54" t="str">
        <f>'Big 8 Field'!C41</f>
        <v>Sierra</v>
      </c>
      <c r="I54">
        <f>'Big 8 Field'!D41</f>
        <v>15</v>
      </c>
      <c r="J54">
        <f>'Big 8 Field'!F41</f>
        <v>1</v>
      </c>
      <c r="K54" s="15">
        <f>J54/I54</f>
        <v>6.6666666666666666E-2</v>
      </c>
      <c r="M54" t="str">
        <f>'S.J. Delta'!B14</f>
        <v>Whipple</v>
      </c>
      <c r="N54" t="str">
        <f>'S.J. Delta'!C14</f>
        <v>SJD</v>
      </c>
      <c r="O54">
        <f>'S.J. Delta'!D14</f>
        <v>10</v>
      </c>
      <c r="P54">
        <f>'S.J. Delta'!G14</f>
        <v>1</v>
      </c>
      <c r="Q54" s="15">
        <f>P54/O54</f>
        <v>0.1</v>
      </c>
    </row>
    <row r="55" spans="1:17" x14ac:dyDescent="0.2">
      <c r="A55" t="str">
        <f>'Big 8 Field'!B46</f>
        <v>Joe Costa - goalie</v>
      </c>
      <c r="B55" t="str">
        <f>'Big 8 Field'!C46</f>
        <v>Sierra</v>
      </c>
      <c r="C55">
        <f>'Big 8 Field'!D46</f>
        <v>15</v>
      </c>
      <c r="D55">
        <f>'Big 8 Field'!E46</f>
        <v>1</v>
      </c>
      <c r="E55" s="15">
        <f>D55/C55</f>
        <v>6.6666666666666666E-2</v>
      </c>
      <c r="G55" t="str">
        <f>'Big 8 Field'!B21</f>
        <v>CJ Cossey</v>
      </c>
      <c r="H55" t="str">
        <f>'Big 8 Field'!C21</f>
        <v>MJC</v>
      </c>
      <c r="I55">
        <f>'Big 8 Field'!D21</f>
        <v>5</v>
      </c>
      <c r="J55">
        <f>'Big 8 Field'!F21</f>
        <v>0</v>
      </c>
      <c r="K55" s="15">
        <f>J55/I55</f>
        <v>0</v>
      </c>
      <c r="M55" t="str">
        <f>'Big 8 Field'!B31</f>
        <v>Bailey Clark</v>
      </c>
      <c r="N55" t="str">
        <f>'Big 8 Field'!C31</f>
        <v>Sierra</v>
      </c>
      <c r="O55">
        <f>'Big 8 Field'!D31</f>
        <v>15</v>
      </c>
      <c r="P55">
        <f>'Big 8 Field'!G31</f>
        <v>1</v>
      </c>
      <c r="Q55" s="15">
        <f>P55/O55</f>
        <v>6.6666666666666666E-2</v>
      </c>
    </row>
    <row r="56" spans="1:17" x14ac:dyDescent="0.2">
      <c r="A56" t="str">
        <f>'Big 8 Field'!B23</f>
        <v>Mike Fuzie</v>
      </c>
      <c r="B56" t="str">
        <f>'Big 8 Field'!C23</f>
        <v>MJC</v>
      </c>
      <c r="C56">
        <f>'Big 8 Field'!D23</f>
        <v>5</v>
      </c>
      <c r="D56">
        <f>'Big 8 Field'!E23</f>
        <v>0</v>
      </c>
      <c r="E56" s="15">
        <f>D56/C56</f>
        <v>0</v>
      </c>
      <c r="G56" t="str">
        <f>'Big 8 Field'!B26</f>
        <v>Cameron Sondeno</v>
      </c>
      <c r="H56" t="str">
        <f>'Big 8 Field'!C26</f>
        <v>MJC</v>
      </c>
      <c r="I56">
        <f>'Big 8 Field'!D26</f>
        <v>5</v>
      </c>
      <c r="J56">
        <f>'Big 8 Field'!F26</f>
        <v>0</v>
      </c>
      <c r="K56" s="15">
        <f>J56/I56</f>
        <v>0</v>
      </c>
      <c r="M56" t="str">
        <f>'Big 8 Field'!B21</f>
        <v>CJ Cossey</v>
      </c>
      <c r="N56" t="str">
        <f>'Big 8 Field'!C21</f>
        <v>MJC</v>
      </c>
      <c r="O56">
        <f>'Big 8 Field'!D21</f>
        <v>5</v>
      </c>
      <c r="P56">
        <f>'Big 8 Field'!G21</f>
        <v>0</v>
      </c>
      <c r="Q56" s="15">
        <f>P56/O56</f>
        <v>0</v>
      </c>
    </row>
    <row r="57" spans="1:17" x14ac:dyDescent="0.2">
      <c r="A57" t="str">
        <f>'Big 8 Field'!B25</f>
        <v>Luis Rodriguez</v>
      </c>
      <c r="B57" t="str">
        <f>'Big 8 Field'!C25</f>
        <v>MJC</v>
      </c>
      <c r="C57">
        <f>'Big 8 Field'!D25</f>
        <v>5</v>
      </c>
      <c r="D57">
        <f>'Big 8 Field'!E25</f>
        <v>0</v>
      </c>
      <c r="E57" s="15">
        <f>D57/C57</f>
        <v>0</v>
      </c>
      <c r="G57" t="str">
        <f>'Big 8 Field'!B27</f>
        <v>Tyler Tuss</v>
      </c>
      <c r="H57" t="str">
        <f>'Big 8 Field'!C27</f>
        <v>MJC</v>
      </c>
      <c r="I57">
        <f>'Big 8 Field'!D27</f>
        <v>5</v>
      </c>
      <c r="J57">
        <f>'Big 8 Field'!F27</f>
        <v>0</v>
      </c>
      <c r="K57" s="15">
        <f>J57/I57</f>
        <v>0</v>
      </c>
      <c r="M57" t="str">
        <f>'Big 8 Field'!B27</f>
        <v>Tyler Tuss</v>
      </c>
      <c r="N57" t="str">
        <f>'Big 8 Field'!C27</f>
        <v>MJC</v>
      </c>
      <c r="O57">
        <f>'Big 8 Field'!D27</f>
        <v>5</v>
      </c>
      <c r="P57">
        <f>'Big 8 Field'!G27</f>
        <v>0</v>
      </c>
      <c r="Q57" s="15">
        <f>P57/O57</f>
        <v>0</v>
      </c>
    </row>
    <row r="58" spans="1:17" x14ac:dyDescent="0.2">
      <c r="A58" t="str">
        <f>'Big 8 Field'!B27</f>
        <v>Tyler Tuss</v>
      </c>
      <c r="B58" t="str">
        <f>'Big 8 Field'!C27</f>
        <v>MJC</v>
      </c>
      <c r="C58">
        <f>'Big 8 Field'!D27</f>
        <v>5</v>
      </c>
      <c r="D58">
        <f>'Big 8 Field'!E27</f>
        <v>0</v>
      </c>
      <c r="E58" s="15">
        <f>D58/C58</f>
        <v>0</v>
      </c>
      <c r="G58" t="str">
        <f>'Big 8 Field'!B29</f>
        <v>Austin Mejias</v>
      </c>
      <c r="H58" t="str">
        <f>'Big 8 Field'!C29</f>
        <v>MJC</v>
      </c>
      <c r="I58">
        <f>'Big 8 Field'!D29</f>
        <v>5</v>
      </c>
      <c r="J58">
        <f>'Big 8 Field'!F29</f>
        <v>0</v>
      </c>
      <c r="K58" s="15">
        <f>J58/I58</f>
        <v>0</v>
      </c>
      <c r="M58" t="str">
        <f>'Big 8 Field'!B29</f>
        <v>Austin Mejias</v>
      </c>
      <c r="N58" t="str">
        <f>'Big 8 Field'!C29</f>
        <v>MJC</v>
      </c>
      <c r="O58">
        <f>'Big 8 Field'!D29</f>
        <v>5</v>
      </c>
      <c r="P58">
        <f>'Big 8 Field'!G29</f>
        <v>0</v>
      </c>
      <c r="Q58" s="15">
        <f>P58/O58</f>
        <v>0</v>
      </c>
    </row>
    <row r="59" spans="1:17" x14ac:dyDescent="0.2">
      <c r="A59" t="str">
        <f>'Big 8 Field'!B29</f>
        <v>Austin Mejias</v>
      </c>
      <c r="B59" t="str">
        <f>'Big 8 Field'!C29</f>
        <v>MJC</v>
      </c>
      <c r="C59">
        <f>'Big 8 Field'!D29</f>
        <v>5</v>
      </c>
      <c r="D59">
        <f>'Big 8 Field'!E29</f>
        <v>0</v>
      </c>
      <c r="E59" s="15">
        <f>D59/C59</f>
        <v>0</v>
      </c>
      <c r="G59" t="str">
        <f>'Big 8 Field'!B34</f>
        <v>Victor Vorobyev</v>
      </c>
      <c r="H59" t="str">
        <f>'Big 8 Field'!C34</f>
        <v>Sierra</v>
      </c>
      <c r="I59">
        <f>'Big 8 Field'!D34</f>
        <v>15</v>
      </c>
      <c r="J59">
        <f>'Big 8 Field'!F34</f>
        <v>0</v>
      </c>
      <c r="K59" s="15">
        <f>J59/I59</f>
        <v>0</v>
      </c>
      <c r="M59" t="str">
        <f>'Big 8 Field'!B34</f>
        <v>Victor Vorobyev</v>
      </c>
      <c r="N59" t="str">
        <f>'Big 8 Field'!C34</f>
        <v>Sierra</v>
      </c>
      <c r="O59">
        <f>'Big 8 Field'!D34</f>
        <v>15</v>
      </c>
      <c r="P59">
        <f>'Big 8 Field'!G34</f>
        <v>0</v>
      </c>
      <c r="Q59" s="15">
        <f>P59/O59</f>
        <v>0</v>
      </c>
    </row>
    <row r="60" spans="1:17" x14ac:dyDescent="0.2">
      <c r="A60" t="str">
        <f>'Big 8 Field'!B43</f>
        <v>Noah Miller</v>
      </c>
      <c r="B60" t="str">
        <f>'Big 8 Field'!C43</f>
        <v>Sierra</v>
      </c>
      <c r="C60">
        <f>'Big 8 Field'!D43</f>
        <v>15</v>
      </c>
      <c r="D60">
        <f>'Big 8 Field'!E43</f>
        <v>0</v>
      </c>
      <c r="E60" s="15">
        <f>D60/C60</f>
        <v>0</v>
      </c>
      <c r="G60" t="str">
        <f>'Big 8 Field'!B36</f>
        <v>Zach Evenson</v>
      </c>
      <c r="H60" t="str">
        <f>'Big 8 Field'!C36</f>
        <v>Sierra</v>
      </c>
      <c r="I60">
        <f>'Big 8 Field'!D36</f>
        <v>15</v>
      </c>
      <c r="J60">
        <f>'Big 8 Field'!F36</f>
        <v>0</v>
      </c>
      <c r="K60" s="15">
        <f>J60/I60</f>
        <v>0</v>
      </c>
      <c r="M60" t="str">
        <f>'Big 8 Field'!B36</f>
        <v>Zach Evenson</v>
      </c>
      <c r="N60" t="str">
        <f>'Big 8 Field'!C36</f>
        <v>Sierra</v>
      </c>
      <c r="O60">
        <f>'Big 8 Field'!D36</f>
        <v>15</v>
      </c>
      <c r="P60">
        <f>'Big 8 Field'!G36</f>
        <v>0</v>
      </c>
      <c r="Q60" s="15">
        <f>P60/O60</f>
        <v>0</v>
      </c>
    </row>
    <row r="61" spans="1:17" x14ac:dyDescent="0.2">
      <c r="A61" t="str">
        <f>'Big 8 Field'!B45</f>
        <v>Erik Glasky - goalie</v>
      </c>
      <c r="B61" t="str">
        <f>'Big 8 Field'!C45</f>
        <v>Sierra</v>
      </c>
      <c r="C61">
        <f>'Big 8 Field'!D45</f>
        <v>15</v>
      </c>
      <c r="D61">
        <f>'Big 8 Field'!E45</f>
        <v>0</v>
      </c>
      <c r="E61" s="15">
        <f>D61/C61</f>
        <v>0</v>
      </c>
      <c r="G61" t="str">
        <f>'Big 8 Field'!B45</f>
        <v>Erik Glasky - goalie</v>
      </c>
      <c r="H61" t="str">
        <f>'Big 8 Field'!C45</f>
        <v>Sierra</v>
      </c>
      <c r="I61">
        <f>'Big 8 Field'!D45</f>
        <v>15</v>
      </c>
      <c r="J61">
        <f>'Big 8 Field'!F45</f>
        <v>0</v>
      </c>
      <c r="K61" s="15">
        <f>J61/I61</f>
        <v>0</v>
      </c>
      <c r="M61" t="str">
        <f>'Big 8 Field'!B43</f>
        <v>Noah Miller</v>
      </c>
      <c r="N61" t="str">
        <f>'Big 8 Field'!C43</f>
        <v>Sierra</v>
      </c>
      <c r="O61">
        <f>'Big 8 Field'!D43</f>
        <v>15</v>
      </c>
      <c r="P61">
        <f>'Big 8 Field'!G43</f>
        <v>0</v>
      </c>
      <c r="Q61" s="15">
        <f>P61/O61</f>
        <v>0</v>
      </c>
    </row>
  </sheetData>
  <sortState ref="M3:Q61">
    <sortCondition descending="1" ref="Q3:Q6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"/>
  <sheetViews>
    <sheetView tabSelected="1" workbookViewId="0">
      <selection activeCell="H5" sqref="H5"/>
    </sheetView>
  </sheetViews>
  <sheetFormatPr baseColWidth="10" defaultRowHeight="16" x14ac:dyDescent="0.2"/>
  <cols>
    <col min="1" max="1" width="19.33203125" bestFit="1" customWidth="1"/>
    <col min="5" max="5" width="10.83203125" style="15"/>
    <col min="7" max="7" width="16.83203125" bestFit="1" customWidth="1"/>
    <col min="11" max="11" width="10.83203125" style="15"/>
  </cols>
  <sheetData>
    <row r="2" spans="1:11" x14ac:dyDescent="0.2">
      <c r="A2" t="s">
        <v>72</v>
      </c>
      <c r="B2" t="s">
        <v>76</v>
      </c>
      <c r="C2" t="s">
        <v>4</v>
      </c>
      <c r="D2" t="s">
        <v>73</v>
      </c>
      <c r="E2" s="15" t="s">
        <v>8</v>
      </c>
      <c r="G2" t="s">
        <v>72</v>
      </c>
      <c r="H2" t="s">
        <v>76</v>
      </c>
      <c r="I2" t="s">
        <v>4</v>
      </c>
      <c r="J2" t="s">
        <v>77</v>
      </c>
      <c r="K2" s="15" t="s">
        <v>78</v>
      </c>
    </row>
    <row r="3" spans="1:11" x14ac:dyDescent="0.2">
      <c r="A3" t="str">
        <f>'Big 8 Goal'!B3</f>
        <v>Daniel Martin Sanchez</v>
      </c>
      <c r="B3" t="str">
        <f>'Big 8 Goal'!C3</f>
        <v>DVC</v>
      </c>
      <c r="C3">
        <f>'Big 8 Goal'!D3</f>
        <v>1</v>
      </c>
      <c r="D3">
        <f>'Big 8 Goal'!E3</f>
        <v>1</v>
      </c>
      <c r="E3" s="15">
        <f t="shared" ref="E3:E8" si="0">D3/C3</f>
        <v>1</v>
      </c>
      <c r="G3" t="str">
        <f>'Big 8 Goal'!B2</f>
        <v>Reed Douyere-Pate</v>
      </c>
      <c r="H3" t="str">
        <f>'Big 8 Goal'!C2</f>
        <v>DVC</v>
      </c>
      <c r="I3">
        <f>'Big 8 Goal'!D2</f>
        <v>24</v>
      </c>
      <c r="J3">
        <f>'Big 8 Goal'!F2</f>
        <v>227</v>
      </c>
      <c r="K3" s="15">
        <f t="shared" ref="K3:K8" si="1">J3/I3</f>
        <v>9.4583333333333339</v>
      </c>
    </row>
    <row r="4" spans="1:11" x14ac:dyDescent="0.2">
      <c r="A4" t="str">
        <f>'Big 8 Goal'!B7</f>
        <v>Tommy Baier</v>
      </c>
      <c r="B4" t="str">
        <f>'Big 8 Goal'!C7</f>
        <v>DVC</v>
      </c>
      <c r="C4">
        <f>'Big 8 Goal'!D7</f>
        <v>1</v>
      </c>
      <c r="D4">
        <f>'Big 8 Goal'!E7</f>
        <v>1</v>
      </c>
      <c r="E4" s="15">
        <f t="shared" si="0"/>
        <v>1</v>
      </c>
      <c r="G4" t="str">
        <f>'Big 8 Goal'!B4</f>
        <v>Badr Fayyaz</v>
      </c>
      <c r="H4" t="str">
        <f>'Big 8 Goal'!C4</f>
        <v>MJC</v>
      </c>
      <c r="I4">
        <f>'Big 8 Goal'!D4</f>
        <v>5</v>
      </c>
      <c r="J4">
        <f>'Big 8 Goal'!F4</f>
        <v>40</v>
      </c>
      <c r="K4" s="15">
        <f t="shared" si="1"/>
        <v>8</v>
      </c>
    </row>
    <row r="5" spans="1:11" x14ac:dyDescent="0.2">
      <c r="A5" t="str">
        <f>'Big 8 Goal'!B6</f>
        <v>Joe Costa</v>
      </c>
      <c r="B5" t="str">
        <f>'Big 8 Goal'!C6</f>
        <v>Sierra</v>
      </c>
      <c r="C5">
        <f>'Big 8 Goal'!D6</f>
        <v>15</v>
      </c>
      <c r="D5">
        <f>'Big 8 Goal'!E6</f>
        <v>141</v>
      </c>
      <c r="E5" s="15">
        <f t="shared" si="0"/>
        <v>9.4</v>
      </c>
      <c r="G5" t="str">
        <f>'Big 8 Goal'!B5</f>
        <v>Erik Glasky</v>
      </c>
      <c r="H5" t="str">
        <f>'Big 8 Goal'!C5</f>
        <v>Sierra</v>
      </c>
      <c r="I5">
        <f>'Big 8 Goal'!D5</f>
        <v>15</v>
      </c>
      <c r="J5">
        <f>'Big 8 Goal'!F5</f>
        <v>86</v>
      </c>
      <c r="K5" s="15">
        <f t="shared" si="1"/>
        <v>5.7333333333333334</v>
      </c>
    </row>
    <row r="6" spans="1:11" x14ac:dyDescent="0.2">
      <c r="A6" t="str">
        <f>'Big 8 Goal'!B5</f>
        <v>Erik Glasky</v>
      </c>
      <c r="B6" t="str">
        <f>'Big 8 Goal'!C5</f>
        <v>Sierra</v>
      </c>
      <c r="C6">
        <f>'Big 8 Goal'!D5</f>
        <v>15</v>
      </c>
      <c r="D6">
        <f>'Big 8 Goal'!E5</f>
        <v>161</v>
      </c>
      <c r="E6" s="15">
        <f t="shared" si="0"/>
        <v>10.733333333333333</v>
      </c>
      <c r="G6" t="str">
        <f>'Big 8 Goal'!B6</f>
        <v>Joe Costa</v>
      </c>
      <c r="H6" t="str">
        <f>'Big 8 Goal'!C6</f>
        <v>Sierra</v>
      </c>
      <c r="I6">
        <f>'Big 8 Goal'!D6</f>
        <v>15</v>
      </c>
      <c r="J6">
        <f>'Big 8 Goal'!F6</f>
        <v>61</v>
      </c>
      <c r="K6" s="15">
        <f t="shared" si="1"/>
        <v>4.0666666666666664</v>
      </c>
    </row>
    <row r="7" spans="1:11" x14ac:dyDescent="0.2">
      <c r="A7" t="str">
        <f>'Big 8 Goal'!B4</f>
        <v>Badr Fayyaz</v>
      </c>
      <c r="B7" t="str">
        <f>'Big 8 Goal'!C4</f>
        <v>MJC</v>
      </c>
      <c r="C7">
        <f>'Big 8 Goal'!D4</f>
        <v>5</v>
      </c>
      <c r="D7">
        <f>'Big 8 Goal'!E4</f>
        <v>54</v>
      </c>
      <c r="E7" s="15">
        <f t="shared" si="0"/>
        <v>10.8</v>
      </c>
      <c r="G7" t="str">
        <f>'Big 8 Goal'!B3</f>
        <v>Daniel Martin Sanchez</v>
      </c>
      <c r="H7" t="str">
        <f>'Big 8 Goal'!C3</f>
        <v>DVC</v>
      </c>
      <c r="I7">
        <f>'Big 8 Goal'!D3</f>
        <v>1</v>
      </c>
      <c r="J7">
        <f>'Big 8 Goal'!F3</f>
        <v>2</v>
      </c>
      <c r="K7" s="15">
        <f t="shared" si="1"/>
        <v>2</v>
      </c>
    </row>
    <row r="8" spans="1:11" x14ac:dyDescent="0.2">
      <c r="A8" t="str">
        <f>'Big 8 Goal'!B2</f>
        <v>Reed Douyere-Pate</v>
      </c>
      <c r="B8" t="str">
        <f>'Big 8 Goal'!C2</f>
        <v>DVC</v>
      </c>
      <c r="C8">
        <f>'Big 8 Goal'!D2</f>
        <v>24</v>
      </c>
      <c r="D8">
        <f>'Big 8 Goal'!E2</f>
        <v>271</v>
      </c>
      <c r="E8" s="15">
        <f t="shared" si="0"/>
        <v>11.291666666666666</v>
      </c>
      <c r="G8" t="str">
        <f>'Big 8 Goal'!B7</f>
        <v>Tommy Baier</v>
      </c>
      <c r="H8" t="str">
        <f>'Big 8 Goal'!C7</f>
        <v>DVC</v>
      </c>
      <c r="I8">
        <f>'Big 8 Goal'!D7</f>
        <v>1</v>
      </c>
      <c r="J8">
        <f>'Big 8 Goal'!F7</f>
        <v>1</v>
      </c>
      <c r="K8" s="15">
        <f t="shared" si="1"/>
        <v>1</v>
      </c>
    </row>
  </sheetData>
  <sortState ref="G3:K8">
    <sortCondition descending="1" ref="K3:K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activeCell="B23" sqref="B23"/>
    </sheetView>
  </sheetViews>
  <sheetFormatPr baseColWidth="10" defaultRowHeight="16" x14ac:dyDescent="0.2"/>
  <cols>
    <col min="1" max="1" width="10.83203125" style="11"/>
    <col min="2" max="2" width="19.33203125" style="11" bestFit="1" customWidth="1"/>
    <col min="3" max="7" width="10.83203125" style="11"/>
    <col min="8" max="10" width="10.83203125" style="12"/>
  </cols>
  <sheetData>
    <row r="1" spans="1:10" x14ac:dyDescent="0.2">
      <c r="A1" s="9" t="s">
        <v>1</v>
      </c>
      <c r="B1" s="9" t="s">
        <v>2</v>
      </c>
      <c r="C1" s="9" t="s">
        <v>3</v>
      </c>
      <c r="D1" s="10" t="s">
        <v>4</v>
      </c>
      <c r="E1" s="10" t="s">
        <v>5</v>
      </c>
      <c r="F1" s="10" t="s">
        <v>6</v>
      </c>
      <c r="G1" s="10" t="s">
        <v>7</v>
      </c>
      <c r="H1" s="13" t="s">
        <v>8</v>
      </c>
      <c r="I1" s="13" t="s">
        <v>9</v>
      </c>
      <c r="J1" s="13" t="s">
        <v>10</v>
      </c>
    </row>
    <row r="2" spans="1:10" x14ac:dyDescent="0.2">
      <c r="A2" s="11">
        <f>DVC!A3</f>
        <v>2</v>
      </c>
      <c r="B2" s="11" t="str">
        <f>DVC!B3</f>
        <v>Paul Siebenaler</v>
      </c>
      <c r="C2" s="11" t="str">
        <f>DVC!C3</f>
        <v>DVC</v>
      </c>
      <c r="D2" s="11">
        <f>DVC!D3</f>
        <v>24</v>
      </c>
      <c r="E2" s="11">
        <f>DVC!E3</f>
        <v>10</v>
      </c>
      <c r="F2" s="11">
        <f>DVC!F3</f>
        <v>4</v>
      </c>
      <c r="G2" s="11">
        <f>DVC!G3</f>
        <v>17</v>
      </c>
      <c r="H2" s="12">
        <f>DVC!H3</f>
        <v>0.41666666666666669</v>
      </c>
      <c r="I2" s="12">
        <f>DVC!I3</f>
        <v>0.16666666666666666</v>
      </c>
      <c r="J2" s="12">
        <f>DVC!J3</f>
        <v>0.70833333333333337</v>
      </c>
    </row>
    <row r="3" spans="1:10" x14ac:dyDescent="0.2">
      <c r="A3" s="11">
        <f>DVC!A4</f>
        <v>3</v>
      </c>
      <c r="B3" s="11" t="str">
        <f>DVC!B4</f>
        <v>Zac Hudson</v>
      </c>
      <c r="C3" s="11" t="str">
        <f>DVC!C4</f>
        <v>DVC</v>
      </c>
      <c r="D3" s="11">
        <f>DVC!D4</f>
        <v>24</v>
      </c>
      <c r="E3" s="11">
        <f>DVC!E4</f>
        <v>35</v>
      </c>
      <c r="F3" s="11">
        <f>DVC!F4</f>
        <v>8</v>
      </c>
      <c r="G3" s="11">
        <f>DVC!G4</f>
        <v>15</v>
      </c>
      <c r="H3" s="12">
        <f>DVC!H4</f>
        <v>1.4583333333333333</v>
      </c>
      <c r="I3" s="12">
        <f>DVC!I4</f>
        <v>0.33333333333333331</v>
      </c>
      <c r="J3" s="12">
        <f>DVC!J4</f>
        <v>0.625</v>
      </c>
    </row>
    <row r="4" spans="1:10" x14ac:dyDescent="0.2">
      <c r="A4" s="11">
        <f>DVC!A5</f>
        <v>4</v>
      </c>
      <c r="B4" s="11" t="str">
        <f>DVC!B5</f>
        <v>Nemanja Pljevancic</v>
      </c>
      <c r="C4" s="11" t="str">
        <f>DVC!C5</f>
        <v>DVC</v>
      </c>
      <c r="D4" s="11">
        <f>DVC!D5</f>
        <v>23</v>
      </c>
      <c r="E4" s="11">
        <f>DVC!E5</f>
        <v>21</v>
      </c>
      <c r="F4" s="11">
        <f>DVC!F5</f>
        <v>4</v>
      </c>
      <c r="G4" s="11">
        <f>DVC!G5</f>
        <v>8</v>
      </c>
      <c r="H4" s="12">
        <f>DVC!H5</f>
        <v>0.91304347826086951</v>
      </c>
      <c r="I4" s="12">
        <f>DVC!I5</f>
        <v>0.17391304347826086</v>
      </c>
      <c r="J4" s="12">
        <f>DVC!J5</f>
        <v>0.34782608695652173</v>
      </c>
    </row>
    <row r="5" spans="1:10" x14ac:dyDescent="0.2">
      <c r="A5" s="11">
        <f>DVC!A6</f>
        <v>5</v>
      </c>
      <c r="B5" s="11" t="str">
        <f>DVC!B6</f>
        <v>Bryce Reade</v>
      </c>
      <c r="C5" s="11" t="str">
        <f>DVC!C6</f>
        <v>DVC</v>
      </c>
      <c r="D5" s="11">
        <f>DVC!D6</f>
        <v>24</v>
      </c>
      <c r="E5" s="11">
        <f>DVC!E6</f>
        <v>13</v>
      </c>
      <c r="F5" s="11">
        <f>DVC!F6</f>
        <v>7</v>
      </c>
      <c r="G5" s="11">
        <f>DVC!G6</f>
        <v>15</v>
      </c>
      <c r="H5" s="12">
        <f>DVC!H6</f>
        <v>0.54166666666666663</v>
      </c>
      <c r="I5" s="12">
        <f>DVC!I6</f>
        <v>0.29166666666666669</v>
      </c>
      <c r="J5" s="12">
        <f>DVC!J6</f>
        <v>0.625</v>
      </c>
    </row>
    <row r="6" spans="1:10" x14ac:dyDescent="0.2">
      <c r="A6" s="11">
        <f>DVC!A7</f>
        <v>6</v>
      </c>
      <c r="B6" s="11" t="str">
        <f>DVC!B7</f>
        <v>Konrad Karandy</v>
      </c>
      <c r="C6" s="11" t="str">
        <f>DVC!C7</f>
        <v>DVC</v>
      </c>
      <c r="D6" s="11">
        <f>DVC!D7</f>
        <v>20</v>
      </c>
      <c r="E6" s="11">
        <f>DVC!E7</f>
        <v>8</v>
      </c>
      <c r="F6" s="11">
        <f>DVC!F7</f>
        <v>5</v>
      </c>
      <c r="G6" s="11">
        <f>DVC!G7</f>
        <v>6</v>
      </c>
      <c r="H6" s="12">
        <f>DVC!H7</f>
        <v>0.4</v>
      </c>
      <c r="I6" s="12">
        <f>DVC!I7</f>
        <v>0.25</v>
      </c>
      <c r="J6" s="12">
        <f>DVC!J7</f>
        <v>0.3</v>
      </c>
    </row>
    <row r="7" spans="1:10" x14ac:dyDescent="0.2">
      <c r="A7" s="11">
        <f>DVC!A8</f>
        <v>7</v>
      </c>
      <c r="B7" s="11" t="str">
        <f>DVC!B8</f>
        <v>Daniel Martin Sanchez</v>
      </c>
      <c r="C7" s="11" t="str">
        <f>DVC!C8</f>
        <v>DVC</v>
      </c>
      <c r="D7" s="11">
        <f>DVC!D8</f>
        <v>24</v>
      </c>
      <c r="E7" s="11">
        <f>DVC!E8</f>
        <v>15</v>
      </c>
      <c r="F7" s="11">
        <f>DVC!F8</f>
        <v>16</v>
      </c>
      <c r="G7" s="11">
        <f>DVC!G8</f>
        <v>14</v>
      </c>
      <c r="H7" s="12">
        <f>DVC!H8</f>
        <v>0.625</v>
      </c>
      <c r="I7" s="12">
        <f>DVC!I8</f>
        <v>0.66666666666666663</v>
      </c>
      <c r="J7" s="12">
        <f>DVC!J8</f>
        <v>0.58333333333333337</v>
      </c>
    </row>
    <row r="8" spans="1:10" x14ac:dyDescent="0.2">
      <c r="A8" s="11">
        <f>DVC!A9</f>
        <v>8</v>
      </c>
      <c r="B8" s="11" t="str">
        <f>DVC!B9</f>
        <v>Vincent Chapey</v>
      </c>
      <c r="C8" s="11" t="str">
        <f>DVC!C9</f>
        <v>DVC</v>
      </c>
      <c r="D8" s="11">
        <f>DVC!D9</f>
        <v>24</v>
      </c>
      <c r="E8" s="11">
        <f>DVC!E9</f>
        <v>16</v>
      </c>
      <c r="F8" s="11">
        <f>DVC!F9</f>
        <v>8</v>
      </c>
      <c r="G8" s="11">
        <f>DVC!G9</f>
        <v>14</v>
      </c>
      <c r="H8" s="12">
        <f>DVC!H9</f>
        <v>0.66666666666666663</v>
      </c>
      <c r="I8" s="12">
        <f>DVC!I9</f>
        <v>0.33333333333333331</v>
      </c>
      <c r="J8" s="12">
        <f>DVC!J9</f>
        <v>0.58333333333333337</v>
      </c>
    </row>
    <row r="9" spans="1:10" x14ac:dyDescent="0.2">
      <c r="A9" s="11">
        <f>DVC!A10</f>
        <v>9</v>
      </c>
      <c r="B9" s="11" t="str">
        <f>DVC!B10</f>
        <v>Andras Telegdy</v>
      </c>
      <c r="C9" s="11" t="str">
        <f>DVC!C10</f>
        <v>DVC</v>
      </c>
      <c r="D9" s="11">
        <f>DVC!D10</f>
        <v>23</v>
      </c>
      <c r="E9" s="11">
        <f>DVC!E10</f>
        <v>32</v>
      </c>
      <c r="F9" s="11">
        <f>DVC!F10</f>
        <v>15</v>
      </c>
      <c r="G9" s="11">
        <f>DVC!G10</f>
        <v>21</v>
      </c>
      <c r="H9" s="12">
        <f>DVC!H10</f>
        <v>1.3913043478260869</v>
      </c>
      <c r="I9" s="12">
        <f>DVC!I10</f>
        <v>0.65217391304347827</v>
      </c>
      <c r="J9" s="12">
        <f>DVC!J10</f>
        <v>0.91304347826086951</v>
      </c>
    </row>
    <row r="10" spans="1:10" x14ac:dyDescent="0.2">
      <c r="A10" s="11">
        <f>DVC!A11</f>
        <v>10</v>
      </c>
      <c r="B10" s="11" t="str">
        <f>DVC!B11</f>
        <v>Aldric Terral</v>
      </c>
      <c r="C10" s="11" t="str">
        <f>DVC!C11</f>
        <v>DVC</v>
      </c>
      <c r="D10" s="11">
        <f>DVC!D11</f>
        <v>24</v>
      </c>
      <c r="E10" s="11">
        <f>DVC!E11</f>
        <v>14</v>
      </c>
      <c r="F10" s="11">
        <f>DVC!F11</f>
        <v>8</v>
      </c>
      <c r="G10" s="11">
        <f>DVC!G11</f>
        <v>12</v>
      </c>
      <c r="H10" s="12">
        <f>DVC!H11</f>
        <v>0.58333333333333337</v>
      </c>
      <c r="I10" s="12">
        <f>DVC!I11</f>
        <v>0.33333333333333331</v>
      </c>
      <c r="J10" s="12">
        <f>DVC!J11</f>
        <v>0.5</v>
      </c>
    </row>
    <row r="11" spans="1:10" x14ac:dyDescent="0.2">
      <c r="A11" s="11">
        <f>DVC!A12</f>
        <v>11</v>
      </c>
      <c r="B11" s="11" t="str">
        <f>DVC!B12</f>
        <v>Lucas Criado Martinez</v>
      </c>
      <c r="C11" s="11" t="str">
        <f>DVC!C12</f>
        <v>DVC</v>
      </c>
      <c r="D11" s="11">
        <f>DVC!D12</f>
        <v>24</v>
      </c>
      <c r="E11" s="11">
        <f>DVC!E12</f>
        <v>55</v>
      </c>
      <c r="F11" s="11">
        <f>DVC!F12</f>
        <v>16</v>
      </c>
      <c r="G11" s="11">
        <f>DVC!G12</f>
        <v>19</v>
      </c>
      <c r="H11" s="12">
        <f>DVC!H12</f>
        <v>2.2916666666666665</v>
      </c>
      <c r="I11" s="12">
        <f>DVC!I12</f>
        <v>0.66666666666666663</v>
      </c>
      <c r="J11" s="12">
        <f>DVC!J12</f>
        <v>0.79166666666666663</v>
      </c>
    </row>
    <row r="12" spans="1:10" x14ac:dyDescent="0.2">
      <c r="A12" s="11">
        <f>DVC!A13</f>
        <v>12</v>
      </c>
      <c r="B12" s="11" t="str">
        <f>DVC!B13</f>
        <v>Felipe Alterthum</v>
      </c>
      <c r="C12" s="11" t="str">
        <f>DVC!C13</f>
        <v>DVC</v>
      </c>
      <c r="D12" s="11">
        <f>DVC!D13</f>
        <v>24</v>
      </c>
      <c r="E12" s="11">
        <f>DVC!E13</f>
        <v>41</v>
      </c>
      <c r="F12" s="11">
        <f>DVC!F13</f>
        <v>17</v>
      </c>
      <c r="G12" s="11">
        <f>DVC!G13</f>
        <v>26</v>
      </c>
      <c r="H12" s="12">
        <f>DVC!H13</f>
        <v>1.7083333333333333</v>
      </c>
      <c r="I12" s="12">
        <f>DVC!I13</f>
        <v>0.70833333333333337</v>
      </c>
      <c r="J12" s="12">
        <f>DVC!J13</f>
        <v>1.0833333333333333</v>
      </c>
    </row>
    <row r="13" spans="1:10" x14ac:dyDescent="0.2">
      <c r="A13" s="11">
        <f>DVC!A14</f>
        <v>13</v>
      </c>
      <c r="B13" s="11" t="str">
        <f>DVC!B14</f>
        <v>Roy Campbell</v>
      </c>
      <c r="C13" s="11" t="str">
        <f>DVC!C14</f>
        <v>DVC</v>
      </c>
      <c r="D13" s="11">
        <f>DVC!D14</f>
        <v>24</v>
      </c>
      <c r="E13" s="11">
        <f>DVC!E14</f>
        <v>22</v>
      </c>
      <c r="F13" s="11">
        <f>DVC!F14</f>
        <v>8</v>
      </c>
      <c r="G13" s="11">
        <f>DVC!G14</f>
        <v>21</v>
      </c>
      <c r="H13" s="12">
        <f>DVC!H14</f>
        <v>0.91666666666666663</v>
      </c>
      <c r="I13" s="12">
        <f>DVC!I14</f>
        <v>0.33333333333333331</v>
      </c>
      <c r="J13" s="12">
        <f>DVC!J14</f>
        <v>0.875</v>
      </c>
    </row>
    <row r="14" spans="1:10" x14ac:dyDescent="0.2">
      <c r="A14" s="11">
        <f>DVC!A15</f>
        <v>14</v>
      </c>
      <c r="B14" s="11" t="str">
        <f>DVC!B15</f>
        <v>Tommy Baier</v>
      </c>
      <c r="C14" s="11" t="str">
        <f>DVC!C15</f>
        <v>DVC</v>
      </c>
      <c r="D14" s="11">
        <f>DVC!D15</f>
        <v>6</v>
      </c>
      <c r="E14" s="11">
        <f>DVC!E15</f>
        <v>11</v>
      </c>
      <c r="F14" s="11">
        <f>DVC!F15</f>
        <v>6</v>
      </c>
      <c r="G14" s="11">
        <f>DVC!G15</f>
        <v>10</v>
      </c>
      <c r="H14" s="12">
        <f>DVC!H15</f>
        <v>1.8333333333333333</v>
      </c>
      <c r="I14" s="12">
        <f>DVC!I15</f>
        <v>1</v>
      </c>
      <c r="J14" s="12">
        <f>DVC!J15</f>
        <v>1.6666666666666667</v>
      </c>
    </row>
    <row r="15" spans="1:10" x14ac:dyDescent="0.2">
      <c r="A15" s="11">
        <f>DVC!A16</f>
        <v>15</v>
      </c>
      <c r="B15" s="11" t="str">
        <f>DVC!B16</f>
        <v>Kerman Castro Gil</v>
      </c>
      <c r="C15" s="11" t="str">
        <f>DVC!C16</f>
        <v>DVC</v>
      </c>
      <c r="D15" s="11">
        <f>DVC!D16</f>
        <v>23</v>
      </c>
      <c r="E15" s="11">
        <f>DVC!E16</f>
        <v>10</v>
      </c>
      <c r="F15" s="11">
        <f>DVC!F16</f>
        <v>7</v>
      </c>
      <c r="G15" s="11">
        <f>DVC!G16</f>
        <v>7</v>
      </c>
      <c r="H15" s="12">
        <f>DVC!H16</f>
        <v>0.43478260869565216</v>
      </c>
      <c r="I15" s="12">
        <f>DVC!I16</f>
        <v>0.30434782608695654</v>
      </c>
      <c r="J15" s="12">
        <f>DVC!J16</f>
        <v>0.30434782608695654</v>
      </c>
    </row>
    <row r="16" spans="1:10" x14ac:dyDescent="0.2">
      <c r="A16" s="11">
        <f>DVC!A18</f>
        <v>17</v>
      </c>
      <c r="B16" s="11" t="str">
        <f>DVC!B18</f>
        <v>Drew Pitcher</v>
      </c>
      <c r="C16" s="11" t="str">
        <f>DVC!C18</f>
        <v>DVC</v>
      </c>
      <c r="D16" s="11">
        <f>DVC!D18</f>
        <v>24</v>
      </c>
      <c r="E16" s="11">
        <f>DVC!E18</f>
        <v>21</v>
      </c>
      <c r="F16" s="11">
        <f>DVC!F18</f>
        <v>7</v>
      </c>
      <c r="G16" s="11">
        <f>DVC!G18</f>
        <v>22</v>
      </c>
      <c r="H16" s="12">
        <f>DVC!H18</f>
        <v>0.875</v>
      </c>
      <c r="I16" s="12">
        <f>DVC!I18</f>
        <v>0.29166666666666669</v>
      </c>
      <c r="J16" s="12">
        <f>DVC!J18</f>
        <v>0.91666666666666663</v>
      </c>
    </row>
    <row r="17" spans="1:10" x14ac:dyDescent="0.2">
      <c r="A17" s="11">
        <f>Modesto!A3</f>
        <v>2</v>
      </c>
      <c r="B17" s="11" t="str">
        <f>Modesto!B3</f>
        <v>Chad Nunes</v>
      </c>
      <c r="C17" s="11" t="str">
        <f>Modesto!C3</f>
        <v>MJC</v>
      </c>
      <c r="D17" s="11">
        <f>Modesto!D3</f>
        <v>5</v>
      </c>
      <c r="E17" s="11">
        <f>Modesto!E3</f>
        <v>10</v>
      </c>
      <c r="F17" s="11">
        <f>Modesto!F3</f>
        <v>2</v>
      </c>
      <c r="G17" s="11">
        <f>Modesto!G3</f>
        <v>4</v>
      </c>
      <c r="H17" s="12">
        <f>Modesto!H3</f>
        <v>2</v>
      </c>
      <c r="I17" s="12">
        <f>Modesto!I3</f>
        <v>0.4</v>
      </c>
      <c r="J17" s="12">
        <f>Modesto!J3</f>
        <v>0.8</v>
      </c>
    </row>
    <row r="18" spans="1:10" x14ac:dyDescent="0.2">
      <c r="A18" s="11">
        <f>Modesto!A4</f>
        <v>3</v>
      </c>
      <c r="B18" s="11" t="str">
        <f>Modesto!B4</f>
        <v>Mitchell Moreda</v>
      </c>
      <c r="C18" s="11" t="str">
        <f>Modesto!C4</f>
        <v>MJC</v>
      </c>
      <c r="D18" s="11">
        <f>Modesto!D4</f>
        <v>5</v>
      </c>
      <c r="E18" s="11">
        <f>Modesto!E4</f>
        <v>11</v>
      </c>
      <c r="F18" s="11">
        <f>Modesto!F4</f>
        <v>9</v>
      </c>
      <c r="G18" s="11">
        <f>Modesto!G4</f>
        <v>6</v>
      </c>
      <c r="H18" s="12">
        <f>Modesto!H4</f>
        <v>2.2000000000000002</v>
      </c>
      <c r="I18" s="12">
        <f>Modesto!I4</f>
        <v>1.8</v>
      </c>
      <c r="J18" s="12">
        <f>Modesto!J4</f>
        <v>1.2</v>
      </c>
    </row>
    <row r="19" spans="1:10" x14ac:dyDescent="0.2">
      <c r="A19" s="11">
        <f>Modesto!A5</f>
        <v>5</v>
      </c>
      <c r="B19" s="11" t="str">
        <f>Modesto!B5</f>
        <v>Kyle Swisegood</v>
      </c>
      <c r="C19" s="11" t="str">
        <f>Modesto!C5</f>
        <v>MJC</v>
      </c>
      <c r="D19" s="11">
        <f>Modesto!D5</f>
        <v>5</v>
      </c>
      <c r="E19" s="11">
        <f>Modesto!E5</f>
        <v>1</v>
      </c>
      <c r="F19" s="11">
        <f>Modesto!F5</f>
        <v>2</v>
      </c>
      <c r="G19" s="11">
        <f>Modesto!G5</f>
        <v>8</v>
      </c>
      <c r="H19" s="12">
        <f>Modesto!H5</f>
        <v>0.2</v>
      </c>
      <c r="I19" s="12">
        <f>Modesto!I5</f>
        <v>0.4</v>
      </c>
      <c r="J19" s="12">
        <f>Modesto!J5</f>
        <v>1.6</v>
      </c>
    </row>
    <row r="20" spans="1:10" x14ac:dyDescent="0.2">
      <c r="A20" s="11">
        <f>Modesto!A6</f>
        <v>6</v>
      </c>
      <c r="B20" s="11" t="str">
        <f>Modesto!B6</f>
        <v xml:space="preserve">Blake Philips </v>
      </c>
      <c r="C20" s="11" t="str">
        <f>Modesto!C6</f>
        <v>MJC</v>
      </c>
      <c r="D20" s="11">
        <f>Modesto!D6</f>
        <v>5</v>
      </c>
      <c r="E20" s="11">
        <f>Modesto!E6</f>
        <v>18</v>
      </c>
      <c r="F20" s="11">
        <f>Modesto!F6</f>
        <v>2</v>
      </c>
      <c r="G20" s="11">
        <f>Modesto!G6</f>
        <v>2</v>
      </c>
      <c r="H20" s="12">
        <f>Modesto!H6</f>
        <v>3.6</v>
      </c>
      <c r="I20" s="12">
        <f>Modesto!I6</f>
        <v>0.4</v>
      </c>
      <c r="J20" s="12">
        <f>Modesto!J6</f>
        <v>0.4</v>
      </c>
    </row>
    <row r="21" spans="1:10" x14ac:dyDescent="0.2">
      <c r="A21" s="11">
        <f>Modesto!A7</f>
        <v>7</v>
      </c>
      <c r="B21" s="11" t="str">
        <f>Modesto!B7</f>
        <v>CJ Cossey</v>
      </c>
      <c r="C21" s="11" t="str">
        <f>Modesto!C7</f>
        <v>MJC</v>
      </c>
      <c r="D21" s="11">
        <f>Modesto!D7</f>
        <v>5</v>
      </c>
      <c r="E21" s="11">
        <f>Modesto!E7</f>
        <v>6</v>
      </c>
      <c r="F21" s="11">
        <f>Modesto!F7</f>
        <v>0</v>
      </c>
      <c r="G21" s="11">
        <f>Modesto!G7</f>
        <v>0</v>
      </c>
      <c r="H21" s="12">
        <f>Modesto!H7</f>
        <v>1.2</v>
      </c>
      <c r="I21" s="12">
        <f>Modesto!I7</f>
        <v>0</v>
      </c>
      <c r="J21" s="12">
        <f>Modesto!J7</f>
        <v>0</v>
      </c>
    </row>
    <row r="22" spans="1:10" x14ac:dyDescent="0.2">
      <c r="A22" s="11">
        <f>Modesto!A8</f>
        <v>8</v>
      </c>
      <c r="B22" s="11" t="str">
        <f>Modesto!B8</f>
        <v>Kody Kamastra</v>
      </c>
      <c r="C22" s="11" t="str">
        <f>Modesto!C8</f>
        <v>MJC</v>
      </c>
      <c r="D22" s="11">
        <f>Modesto!D8</f>
        <v>5</v>
      </c>
      <c r="E22" s="11">
        <f>Modesto!E8</f>
        <v>5</v>
      </c>
      <c r="F22" s="11">
        <f>Modesto!F8</f>
        <v>6</v>
      </c>
      <c r="G22" s="11">
        <f>Modesto!G8</f>
        <v>8</v>
      </c>
      <c r="H22" s="12">
        <f>Modesto!H8</f>
        <v>1</v>
      </c>
      <c r="I22" s="12">
        <f>Modesto!I8</f>
        <v>1.2</v>
      </c>
      <c r="J22" s="12">
        <f>Modesto!J8</f>
        <v>1.6</v>
      </c>
    </row>
    <row r="23" spans="1:10" x14ac:dyDescent="0.2">
      <c r="A23" s="11">
        <f>Modesto!A9</f>
        <v>9</v>
      </c>
      <c r="B23" s="11" t="str">
        <f>Modesto!B9</f>
        <v>Mike Fuzie</v>
      </c>
      <c r="C23" s="11" t="str">
        <f>Modesto!C9</f>
        <v>MJC</v>
      </c>
      <c r="D23" s="11">
        <f>Modesto!D9</f>
        <v>5</v>
      </c>
      <c r="E23" s="11">
        <f>Modesto!E9</f>
        <v>0</v>
      </c>
      <c r="F23" s="11">
        <f>Modesto!F9</f>
        <v>1</v>
      </c>
      <c r="G23" s="11">
        <f>Modesto!G9</f>
        <v>1</v>
      </c>
      <c r="H23" s="12">
        <f>Modesto!H9</f>
        <v>0</v>
      </c>
      <c r="I23" s="12">
        <f>Modesto!I9</f>
        <v>0.2</v>
      </c>
      <c r="J23" s="12">
        <f>Modesto!J9</f>
        <v>0.2</v>
      </c>
    </row>
    <row r="24" spans="1:10" x14ac:dyDescent="0.2">
      <c r="A24" s="11">
        <f>Modesto!A10</f>
        <v>10</v>
      </c>
      <c r="B24" s="11" t="str">
        <f>Modesto!B10</f>
        <v>Matt Cadrett</v>
      </c>
      <c r="C24" s="11" t="str">
        <f>Modesto!C10</f>
        <v>MJC</v>
      </c>
      <c r="D24" s="11">
        <f>Modesto!D10</f>
        <v>5</v>
      </c>
      <c r="E24" s="11">
        <f>Modesto!E10</f>
        <v>3</v>
      </c>
      <c r="F24" s="11">
        <f>Modesto!F10</f>
        <v>5</v>
      </c>
      <c r="G24" s="11">
        <f>Modesto!G10</f>
        <v>1</v>
      </c>
      <c r="H24" s="12">
        <f>Modesto!H10</f>
        <v>0.6</v>
      </c>
      <c r="I24" s="12">
        <f>Modesto!I10</f>
        <v>1</v>
      </c>
      <c r="J24" s="12">
        <f>Modesto!J10</f>
        <v>0.2</v>
      </c>
    </row>
    <row r="25" spans="1:10" x14ac:dyDescent="0.2">
      <c r="A25" s="11">
        <f>Modesto!A11</f>
        <v>11</v>
      </c>
      <c r="B25" s="11" t="str">
        <f>Modesto!B11</f>
        <v>Luis Rodriguez</v>
      </c>
      <c r="C25" s="11" t="str">
        <f>Modesto!C11</f>
        <v>MJC</v>
      </c>
      <c r="D25" s="11">
        <f>Modesto!D11</f>
        <v>5</v>
      </c>
      <c r="E25" s="11">
        <f>Modesto!E11</f>
        <v>0</v>
      </c>
      <c r="F25" s="11">
        <f>Modesto!F11</f>
        <v>1</v>
      </c>
      <c r="G25" s="11">
        <f>Modesto!G11</f>
        <v>1</v>
      </c>
      <c r="H25" s="12">
        <f>Modesto!H11</f>
        <v>0</v>
      </c>
      <c r="I25" s="12">
        <f>Modesto!I11</f>
        <v>0.2</v>
      </c>
      <c r="J25" s="12">
        <f>Modesto!J11</f>
        <v>0.2</v>
      </c>
    </row>
    <row r="26" spans="1:10" x14ac:dyDescent="0.2">
      <c r="A26" s="11">
        <f>Modesto!A12</f>
        <v>12</v>
      </c>
      <c r="B26" s="11" t="str">
        <f>Modesto!B12</f>
        <v>Cameron Sondeno</v>
      </c>
      <c r="C26" s="11" t="str">
        <f>Modesto!C12</f>
        <v>MJC</v>
      </c>
      <c r="D26" s="11">
        <f>Modesto!D12</f>
        <v>5</v>
      </c>
      <c r="E26" s="11">
        <f>Modesto!E12</f>
        <v>1</v>
      </c>
      <c r="F26" s="11">
        <f>Modesto!F12</f>
        <v>0</v>
      </c>
      <c r="G26" s="11">
        <f>Modesto!G12</f>
        <v>1</v>
      </c>
      <c r="H26" s="12">
        <f>Modesto!H12</f>
        <v>0.2</v>
      </c>
      <c r="I26" s="12">
        <f>Modesto!I12</f>
        <v>0</v>
      </c>
      <c r="J26" s="12">
        <f>Modesto!J12</f>
        <v>0.2</v>
      </c>
    </row>
    <row r="27" spans="1:10" x14ac:dyDescent="0.2">
      <c r="A27" s="11">
        <f>Modesto!A13</f>
        <v>13</v>
      </c>
      <c r="B27" s="11" t="str">
        <f>Modesto!B13</f>
        <v>Tyler Tuss</v>
      </c>
      <c r="C27" s="11" t="str">
        <f>Modesto!C13</f>
        <v>MJC</v>
      </c>
      <c r="D27" s="11">
        <f>Modesto!D13</f>
        <v>5</v>
      </c>
      <c r="E27" s="11">
        <f>Modesto!E13</f>
        <v>0</v>
      </c>
      <c r="F27" s="11">
        <f>Modesto!F13</f>
        <v>0</v>
      </c>
      <c r="G27" s="11">
        <f>Modesto!G13</f>
        <v>0</v>
      </c>
      <c r="H27" s="12">
        <f>Modesto!H13</f>
        <v>0</v>
      </c>
      <c r="I27" s="12">
        <f>Modesto!I13</f>
        <v>0</v>
      </c>
      <c r="J27" s="12">
        <f>Modesto!J13</f>
        <v>0</v>
      </c>
    </row>
    <row r="28" spans="1:10" x14ac:dyDescent="0.2">
      <c r="A28" s="11">
        <f>Modesto!A14</f>
        <v>14</v>
      </c>
      <c r="B28" s="11" t="str">
        <f>Modesto!B14</f>
        <v>Marcelino Ramirez</v>
      </c>
      <c r="C28" s="11" t="str">
        <f>Modesto!C14</f>
        <v>MJC</v>
      </c>
      <c r="D28" s="11">
        <f>Modesto!D14</f>
        <v>5</v>
      </c>
      <c r="E28" s="11">
        <f>Modesto!E14</f>
        <v>1</v>
      </c>
      <c r="F28" s="11">
        <f>Modesto!F14</f>
        <v>2</v>
      </c>
      <c r="G28" s="11">
        <f>Modesto!G14</f>
        <v>3</v>
      </c>
      <c r="H28" s="12">
        <f>Modesto!H14</f>
        <v>0.2</v>
      </c>
      <c r="I28" s="12">
        <f>Modesto!I14</f>
        <v>0.4</v>
      </c>
      <c r="J28" s="12">
        <f>Modesto!J14</f>
        <v>0.6</v>
      </c>
    </row>
    <row r="29" spans="1:10" x14ac:dyDescent="0.2">
      <c r="A29" s="11">
        <f>Modesto!A15</f>
        <v>15</v>
      </c>
      <c r="B29" s="11" t="str">
        <f>Modesto!B15</f>
        <v>Austin Mejias</v>
      </c>
      <c r="C29" s="11" t="str">
        <f>Modesto!C15</f>
        <v>MJC</v>
      </c>
      <c r="D29" s="11">
        <f>Modesto!D15</f>
        <v>5</v>
      </c>
      <c r="E29" s="11">
        <f>Modesto!E15</f>
        <v>0</v>
      </c>
      <c r="F29" s="11">
        <f>Modesto!F15</f>
        <v>0</v>
      </c>
      <c r="G29" s="11">
        <f>Modesto!G15</f>
        <v>0</v>
      </c>
      <c r="H29" s="12">
        <f>Modesto!H15</f>
        <v>0</v>
      </c>
      <c r="I29" s="12">
        <f>Modesto!I15</f>
        <v>0</v>
      </c>
      <c r="J29" s="12">
        <f>Modesto!J15</f>
        <v>0</v>
      </c>
    </row>
    <row r="30" spans="1:10" x14ac:dyDescent="0.2">
      <c r="A30" s="11">
        <f>Sierra!A3</f>
        <v>4</v>
      </c>
      <c r="B30" s="11" t="str">
        <f>Sierra!B3</f>
        <v>Tyler Tovatt</v>
      </c>
      <c r="C30" s="11" t="str">
        <f>Sierra!C3</f>
        <v>Sierra</v>
      </c>
      <c r="D30" s="11">
        <f>Sierra!D3</f>
        <v>15</v>
      </c>
      <c r="E30" s="11">
        <f>Sierra!E3</f>
        <v>7</v>
      </c>
      <c r="F30" s="11">
        <f>Sierra!F3</f>
        <v>6</v>
      </c>
      <c r="G30" s="11">
        <f>Sierra!G3</f>
        <v>7</v>
      </c>
      <c r="H30" s="12">
        <f>Sierra!H3</f>
        <v>0.46666666666666667</v>
      </c>
      <c r="I30" s="12">
        <f>Sierra!I3</f>
        <v>0.4</v>
      </c>
      <c r="J30" s="12">
        <f>Sierra!J3</f>
        <v>0.46666666666666667</v>
      </c>
    </row>
    <row r="31" spans="1:10" x14ac:dyDescent="0.2">
      <c r="A31" s="11">
        <f>Sierra!A4</f>
        <v>5</v>
      </c>
      <c r="B31" s="11" t="str">
        <f>Sierra!B4</f>
        <v>Bailey Clark</v>
      </c>
      <c r="C31" s="11" t="str">
        <f>Sierra!C4</f>
        <v>Sierra</v>
      </c>
      <c r="D31" s="11">
        <f>Sierra!D4</f>
        <v>15</v>
      </c>
      <c r="E31" s="11">
        <f>Sierra!E4</f>
        <v>3</v>
      </c>
      <c r="F31" s="11">
        <f>Sierra!F4</f>
        <v>3</v>
      </c>
      <c r="G31" s="11">
        <f>Sierra!G4</f>
        <v>1</v>
      </c>
      <c r="H31" s="12">
        <f>Sierra!H4</f>
        <v>0.2</v>
      </c>
      <c r="I31" s="12">
        <f>Sierra!I4</f>
        <v>0.2</v>
      </c>
      <c r="J31" s="12">
        <f>Sierra!J4</f>
        <v>6.6666666666666666E-2</v>
      </c>
    </row>
    <row r="32" spans="1:10" x14ac:dyDescent="0.2">
      <c r="A32" s="11">
        <f>Sierra!A5</f>
        <v>6</v>
      </c>
      <c r="B32" s="11" t="str">
        <f>Sierra!B5</f>
        <v>Kyle Bare</v>
      </c>
      <c r="C32" s="11" t="str">
        <f>Sierra!C5</f>
        <v>Sierra</v>
      </c>
      <c r="D32" s="11">
        <f>Sierra!D5</f>
        <v>15</v>
      </c>
      <c r="E32" s="11">
        <f>Sierra!E5</f>
        <v>15</v>
      </c>
      <c r="F32" s="11">
        <f>Sierra!F5</f>
        <v>15</v>
      </c>
      <c r="G32" s="11">
        <f>Sierra!G5</f>
        <v>8</v>
      </c>
      <c r="H32" s="12">
        <f>Sierra!H5</f>
        <v>1</v>
      </c>
      <c r="I32" s="12">
        <f>Sierra!I5</f>
        <v>1</v>
      </c>
      <c r="J32" s="12">
        <f>Sierra!J5</f>
        <v>0.53333333333333333</v>
      </c>
    </row>
    <row r="33" spans="1:10" x14ac:dyDescent="0.2">
      <c r="A33" s="11">
        <f>Sierra!A6</f>
        <v>7</v>
      </c>
      <c r="B33" s="11" t="str">
        <f>Sierra!B6</f>
        <v>Tyler Nielsen</v>
      </c>
      <c r="C33" s="11" t="str">
        <f>Sierra!C6</f>
        <v>Sierra</v>
      </c>
      <c r="D33" s="11">
        <f>Sierra!D6</f>
        <v>15</v>
      </c>
      <c r="E33" s="11">
        <f>Sierra!E6</f>
        <v>14</v>
      </c>
      <c r="F33" s="11">
        <f>Sierra!F6</f>
        <v>4</v>
      </c>
      <c r="G33" s="11">
        <f>Sierra!G6</f>
        <v>8</v>
      </c>
      <c r="H33" s="12">
        <f>Sierra!H6</f>
        <v>0.93333333333333335</v>
      </c>
      <c r="I33" s="12">
        <f>Sierra!I6</f>
        <v>0.26666666666666666</v>
      </c>
      <c r="J33" s="12">
        <f>Sierra!J6</f>
        <v>0.53333333333333333</v>
      </c>
    </row>
    <row r="34" spans="1:10" x14ac:dyDescent="0.2">
      <c r="A34" s="11">
        <f>Sierra!A7</f>
        <v>8</v>
      </c>
      <c r="B34" s="11" t="str">
        <f>Sierra!B7</f>
        <v>Victor Vorobyev</v>
      </c>
      <c r="C34" s="11" t="str">
        <f>Sierra!C7</f>
        <v>Sierra</v>
      </c>
      <c r="D34" s="11">
        <f>Sierra!D7</f>
        <v>15</v>
      </c>
      <c r="E34" s="11">
        <f>Sierra!E7</f>
        <v>1</v>
      </c>
      <c r="F34" s="11">
        <f>Sierra!F7</f>
        <v>0</v>
      </c>
      <c r="G34" s="11">
        <f>Sierra!G7</f>
        <v>0</v>
      </c>
      <c r="H34" s="12">
        <f>Sierra!H7</f>
        <v>6.6666666666666666E-2</v>
      </c>
      <c r="I34" s="12">
        <f>Sierra!I7</f>
        <v>0</v>
      </c>
      <c r="J34" s="12">
        <f>Sierra!J7</f>
        <v>0</v>
      </c>
    </row>
    <row r="35" spans="1:10" x14ac:dyDescent="0.2">
      <c r="A35" s="11">
        <f>Sierra!A8</f>
        <v>9</v>
      </c>
      <c r="B35" s="11" t="str">
        <f>Sierra!B8</f>
        <v>Austin Dyer</v>
      </c>
      <c r="C35" s="11" t="str">
        <f>Sierra!C8</f>
        <v>Sierra</v>
      </c>
      <c r="D35" s="11">
        <f>Sierra!D8</f>
        <v>15</v>
      </c>
      <c r="E35" s="11">
        <f>Sierra!E8</f>
        <v>28</v>
      </c>
      <c r="F35" s="11">
        <f>Sierra!F8</f>
        <v>8</v>
      </c>
      <c r="G35" s="11">
        <f>Sierra!G8</f>
        <v>14</v>
      </c>
      <c r="H35" s="12">
        <f>Sierra!H8</f>
        <v>1.8666666666666667</v>
      </c>
      <c r="I35" s="12">
        <f>Sierra!I8</f>
        <v>0.53333333333333333</v>
      </c>
      <c r="J35" s="12">
        <f>Sierra!J8</f>
        <v>0.93333333333333335</v>
      </c>
    </row>
    <row r="36" spans="1:10" x14ac:dyDescent="0.2">
      <c r="A36" s="11">
        <f>Sierra!A9</f>
        <v>10</v>
      </c>
      <c r="B36" s="11" t="str">
        <f>Sierra!B9</f>
        <v>Zach Evenson</v>
      </c>
      <c r="C36" s="11" t="str">
        <f>Sierra!C9</f>
        <v>Sierra</v>
      </c>
      <c r="D36" s="11">
        <f>Sierra!D9</f>
        <v>15</v>
      </c>
      <c r="E36" s="11">
        <f>Sierra!E9</f>
        <v>3</v>
      </c>
      <c r="F36" s="11">
        <f>Sierra!F9</f>
        <v>0</v>
      </c>
      <c r="G36" s="11">
        <f>Sierra!G9</f>
        <v>0</v>
      </c>
      <c r="H36" s="12">
        <f>Sierra!H9</f>
        <v>0.2</v>
      </c>
      <c r="I36" s="12">
        <f>Sierra!I9</f>
        <v>0</v>
      </c>
      <c r="J36" s="12">
        <f>Sierra!J9</f>
        <v>0</v>
      </c>
    </row>
    <row r="37" spans="1:10" x14ac:dyDescent="0.2">
      <c r="A37" s="11">
        <f>Sierra!A10</f>
        <v>11</v>
      </c>
      <c r="B37" s="11" t="str">
        <f>Sierra!B10</f>
        <v>Heath Faulkner</v>
      </c>
      <c r="C37" s="11" t="str">
        <f>Sierra!C10</f>
        <v>Sierra</v>
      </c>
      <c r="D37" s="11">
        <f>Sierra!D10</f>
        <v>15</v>
      </c>
      <c r="E37" s="11">
        <f>Sierra!E10</f>
        <v>23</v>
      </c>
      <c r="F37" s="11">
        <f>Sierra!F10</f>
        <v>11</v>
      </c>
      <c r="G37" s="11">
        <f>Sierra!G10</f>
        <v>17</v>
      </c>
      <c r="H37" s="12">
        <f>Sierra!H10</f>
        <v>1.5333333333333334</v>
      </c>
      <c r="I37" s="12">
        <f>Sierra!I10</f>
        <v>0.73333333333333328</v>
      </c>
      <c r="J37" s="12">
        <f>Sierra!J10</f>
        <v>1.1333333333333333</v>
      </c>
    </row>
    <row r="38" spans="1:10" x14ac:dyDescent="0.2">
      <c r="A38" s="11">
        <f>Sierra!A11</f>
        <v>12</v>
      </c>
      <c r="B38" s="11" t="str">
        <f>Sierra!B11</f>
        <v>Adam Rodgers</v>
      </c>
      <c r="C38" s="11" t="str">
        <f>Sierra!C11</f>
        <v>Sierra</v>
      </c>
      <c r="D38" s="11">
        <f>Sierra!D11</f>
        <v>15</v>
      </c>
      <c r="E38" s="11">
        <f>Sierra!E11</f>
        <v>10</v>
      </c>
      <c r="F38" s="11">
        <f>Sierra!F11</f>
        <v>7</v>
      </c>
      <c r="G38" s="11">
        <f>Sierra!G11</f>
        <v>7</v>
      </c>
      <c r="H38" s="12">
        <f>Sierra!H11</f>
        <v>0.66666666666666663</v>
      </c>
      <c r="I38" s="12">
        <f>Sierra!I11</f>
        <v>0.46666666666666667</v>
      </c>
      <c r="J38" s="12">
        <f>Sierra!J11</f>
        <v>0.46666666666666667</v>
      </c>
    </row>
    <row r="39" spans="1:10" x14ac:dyDescent="0.2">
      <c r="A39" s="11">
        <f>Sierra!A12</f>
        <v>15</v>
      </c>
      <c r="B39" s="11" t="str">
        <f>Sierra!B12</f>
        <v>Michael Crouch</v>
      </c>
      <c r="C39" s="11" t="str">
        <f>Sierra!C12</f>
        <v>Sierra</v>
      </c>
      <c r="D39" s="11">
        <f>Sierra!D12</f>
        <v>15</v>
      </c>
      <c r="E39" s="11">
        <f>Sierra!E12</f>
        <v>7</v>
      </c>
      <c r="F39" s="11">
        <f>Sierra!F12</f>
        <v>5</v>
      </c>
      <c r="G39" s="11">
        <f>Sierra!G12</f>
        <v>5</v>
      </c>
      <c r="H39" s="12">
        <f>Sierra!H12</f>
        <v>0.46666666666666667</v>
      </c>
      <c r="I39" s="12">
        <f>Sierra!I12</f>
        <v>0.33333333333333331</v>
      </c>
      <c r="J39" s="12">
        <f>Sierra!J12</f>
        <v>0.33333333333333331</v>
      </c>
    </row>
    <row r="40" spans="1:10" x14ac:dyDescent="0.2">
      <c r="A40" s="11">
        <f>Sierra!A13</f>
        <v>16</v>
      </c>
      <c r="B40" s="11" t="str">
        <f>Sierra!B13</f>
        <v>Earl English</v>
      </c>
      <c r="C40" s="11" t="str">
        <f>Sierra!C13</f>
        <v>Sierra</v>
      </c>
      <c r="D40" s="11">
        <f>Sierra!D13</f>
        <v>15</v>
      </c>
      <c r="E40" s="11">
        <f>Sierra!E13</f>
        <v>3</v>
      </c>
      <c r="F40" s="11">
        <f>Sierra!F13</f>
        <v>1</v>
      </c>
      <c r="G40" s="11">
        <f>Sierra!G13</f>
        <v>2</v>
      </c>
      <c r="H40" s="12">
        <f>Sierra!H13</f>
        <v>0.2</v>
      </c>
      <c r="I40" s="12">
        <f>Sierra!I13</f>
        <v>6.6666666666666666E-2</v>
      </c>
      <c r="J40" s="12">
        <f>Sierra!J13</f>
        <v>0.13333333333333333</v>
      </c>
    </row>
    <row r="41" spans="1:10" x14ac:dyDescent="0.2">
      <c r="A41" s="11">
        <f>Sierra!A14</f>
        <v>17</v>
      </c>
      <c r="B41" s="11" t="str">
        <f>Sierra!B14</f>
        <v>Chase Milhous</v>
      </c>
      <c r="C41" s="11" t="str">
        <f>Sierra!C14</f>
        <v>Sierra</v>
      </c>
      <c r="D41" s="11">
        <f>Sierra!D14</f>
        <v>15</v>
      </c>
      <c r="E41" s="11">
        <f>Sierra!E14</f>
        <v>19</v>
      </c>
      <c r="F41" s="11">
        <f>Sierra!F14</f>
        <v>1</v>
      </c>
      <c r="G41" s="11">
        <f>Sierra!G14</f>
        <v>9</v>
      </c>
      <c r="H41" s="12">
        <f>Sierra!H14</f>
        <v>1.2666666666666666</v>
      </c>
      <c r="I41" s="12">
        <f>Sierra!I14</f>
        <v>6.6666666666666666E-2</v>
      </c>
      <c r="J41" s="12">
        <f>Sierra!J14</f>
        <v>0.6</v>
      </c>
    </row>
    <row r="42" spans="1:10" x14ac:dyDescent="0.2">
      <c r="A42" s="11">
        <f>Sierra!A15</f>
        <v>19</v>
      </c>
      <c r="B42" s="11" t="str">
        <f>Sierra!B15</f>
        <v>Evan Pugh</v>
      </c>
      <c r="C42" s="11" t="str">
        <f>Sierra!C15</f>
        <v>Sierra</v>
      </c>
      <c r="D42" s="11">
        <f>Sierra!D15</f>
        <v>15</v>
      </c>
      <c r="E42" s="11">
        <f>Sierra!E15</f>
        <v>15</v>
      </c>
      <c r="F42" s="11">
        <f>Sierra!F15</f>
        <v>11</v>
      </c>
      <c r="G42" s="11">
        <f>Sierra!G15</f>
        <v>12</v>
      </c>
      <c r="H42" s="12">
        <f>Sierra!H15</f>
        <v>1</v>
      </c>
      <c r="I42" s="12">
        <f>Sierra!I15</f>
        <v>0.73333333333333328</v>
      </c>
      <c r="J42" s="12">
        <f>Sierra!J15</f>
        <v>0.8</v>
      </c>
    </row>
    <row r="43" spans="1:10" x14ac:dyDescent="0.2">
      <c r="A43" s="11">
        <f>Sierra!A16</f>
        <v>20</v>
      </c>
      <c r="B43" s="11" t="str">
        <f>Sierra!B16</f>
        <v>Noah Miller</v>
      </c>
      <c r="C43" s="11" t="str">
        <f>Sierra!C16</f>
        <v>Sierra</v>
      </c>
      <c r="D43" s="11">
        <f>Sierra!D16</f>
        <v>15</v>
      </c>
      <c r="E43" s="11">
        <f>Sierra!E16</f>
        <v>0</v>
      </c>
      <c r="F43" s="11">
        <f>Sierra!F16</f>
        <v>12</v>
      </c>
      <c r="G43" s="11">
        <f>Sierra!G16</f>
        <v>0</v>
      </c>
      <c r="H43" s="12">
        <f>Sierra!H16</f>
        <v>0</v>
      </c>
      <c r="I43" s="12">
        <f>Sierra!I16</f>
        <v>0.8</v>
      </c>
      <c r="J43" s="12">
        <f>Sierra!J16</f>
        <v>0</v>
      </c>
    </row>
    <row r="44" spans="1:10" x14ac:dyDescent="0.2">
      <c r="A44" s="11">
        <f>Sierra!A17</f>
        <v>21</v>
      </c>
      <c r="B44" s="11" t="str">
        <f>Sierra!B17</f>
        <v>Stetson Wheeler</v>
      </c>
      <c r="C44" s="11" t="str">
        <f>Sierra!C17</f>
        <v>Sierra</v>
      </c>
      <c r="D44" s="11">
        <f>Sierra!D17</f>
        <v>15</v>
      </c>
      <c r="E44" s="11">
        <f>Sierra!E17</f>
        <v>6</v>
      </c>
      <c r="F44" s="11">
        <f>Sierra!F17</f>
        <v>11</v>
      </c>
      <c r="G44" s="11">
        <f>Sierra!G17</f>
        <v>5</v>
      </c>
      <c r="H44" s="12">
        <f>Sierra!H17</f>
        <v>0.4</v>
      </c>
      <c r="I44" s="12">
        <f>Sierra!I17</f>
        <v>0.73333333333333328</v>
      </c>
      <c r="J44" s="12">
        <f>Sierra!J17</f>
        <v>0.33333333333333331</v>
      </c>
    </row>
    <row r="45" spans="1:10" x14ac:dyDescent="0.2">
      <c r="A45" s="11">
        <f>Sierra!A18</f>
        <v>1</v>
      </c>
      <c r="B45" s="11" t="str">
        <f>Sierra!B18</f>
        <v>Erik Glasky - goalie</v>
      </c>
      <c r="C45" s="11" t="str">
        <f>Sierra!C18</f>
        <v>Sierra</v>
      </c>
      <c r="D45" s="11">
        <f>Sierra!D18</f>
        <v>15</v>
      </c>
      <c r="E45" s="11">
        <f>Sierra!E18</f>
        <v>0</v>
      </c>
      <c r="F45" s="11">
        <f>Sierra!F18</f>
        <v>0</v>
      </c>
      <c r="G45" s="11">
        <f>Sierra!G18</f>
        <v>4</v>
      </c>
      <c r="H45" s="12">
        <f>Sierra!H18</f>
        <v>0</v>
      </c>
      <c r="I45" s="12">
        <f>Sierra!I18</f>
        <v>0</v>
      </c>
      <c r="J45" s="12">
        <f>Sierra!J18</f>
        <v>0.26666666666666666</v>
      </c>
    </row>
    <row r="46" spans="1:10" x14ac:dyDescent="0.2">
      <c r="A46" s="11" t="str">
        <f>Sierra!A19</f>
        <v>1A</v>
      </c>
      <c r="B46" s="11" t="str">
        <f>Sierra!B19</f>
        <v>Joe Costa - goalie</v>
      </c>
      <c r="C46" s="11" t="str">
        <f>Sierra!C19</f>
        <v>Sierra</v>
      </c>
      <c r="D46" s="11">
        <f>Sierra!D19</f>
        <v>15</v>
      </c>
      <c r="E46" s="11">
        <f>Sierra!E19</f>
        <v>1</v>
      </c>
      <c r="F46" s="11">
        <f>Sierra!F19</f>
        <v>3</v>
      </c>
      <c r="G46" s="11">
        <f>Sierra!G19</f>
        <v>2</v>
      </c>
      <c r="H46" s="12">
        <f>Sierra!H19</f>
        <v>6.6666666666666666E-2</v>
      </c>
      <c r="I46" s="12">
        <f>Sierra!I19</f>
        <v>0.2</v>
      </c>
      <c r="J46" s="12">
        <f>Sierra!J19</f>
        <v>0.13333333333333333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A8" sqref="A8:XFD10"/>
    </sheetView>
  </sheetViews>
  <sheetFormatPr baseColWidth="10" defaultRowHeight="16" x14ac:dyDescent="0.2"/>
  <cols>
    <col min="1" max="1" width="10.83203125" style="11"/>
    <col min="2" max="2" width="19.33203125" style="11" bestFit="1" customWidth="1"/>
    <col min="3" max="6" width="10.83203125" style="11"/>
    <col min="7" max="8" width="10.83203125" style="12"/>
  </cols>
  <sheetData>
    <row r="1" spans="1:8" x14ac:dyDescent="0.2">
      <c r="A1" s="9" t="s">
        <v>1</v>
      </c>
      <c r="B1" s="9" t="s">
        <v>2</v>
      </c>
      <c r="C1" s="9" t="s">
        <v>3</v>
      </c>
      <c r="D1" s="10" t="s">
        <v>4</v>
      </c>
      <c r="E1" s="10" t="s">
        <v>28</v>
      </c>
      <c r="F1" s="10" t="s">
        <v>29</v>
      </c>
      <c r="G1" s="13" t="s">
        <v>30</v>
      </c>
      <c r="H1" s="13" t="s">
        <v>31</v>
      </c>
    </row>
    <row r="2" spans="1:8" x14ac:dyDescent="0.2">
      <c r="A2" s="11">
        <f>DVC!A32</f>
        <v>1</v>
      </c>
      <c r="B2" s="11" t="str">
        <f>DVC!B32</f>
        <v>Reed Douyere-Pate</v>
      </c>
      <c r="C2" s="11" t="str">
        <f>DVC!C32</f>
        <v>DVC</v>
      </c>
      <c r="D2" s="11">
        <f>DVC!D32</f>
        <v>24</v>
      </c>
      <c r="E2" s="11">
        <f>DVC!E32</f>
        <v>271</v>
      </c>
      <c r="F2" s="11">
        <f>DVC!F32</f>
        <v>227</v>
      </c>
      <c r="G2" s="12">
        <f>E2/D2</f>
        <v>11.291666666666666</v>
      </c>
      <c r="H2" s="12">
        <f>F2/D2</f>
        <v>9.4583333333333339</v>
      </c>
    </row>
    <row r="3" spans="1:8" x14ac:dyDescent="0.2">
      <c r="A3" s="11">
        <f>DVC!A33</f>
        <v>0</v>
      </c>
      <c r="B3" s="11" t="str">
        <f>DVC!B33</f>
        <v>Daniel Martin Sanchez</v>
      </c>
      <c r="C3" s="11" t="str">
        <f>DVC!C33</f>
        <v>DVC</v>
      </c>
      <c r="D3" s="11">
        <f>DVC!D33</f>
        <v>1</v>
      </c>
      <c r="E3" s="11">
        <f>DVC!E33</f>
        <v>1</v>
      </c>
      <c r="F3" s="11">
        <f>DVC!F33</f>
        <v>2</v>
      </c>
      <c r="G3" s="12">
        <f>E3/D3</f>
        <v>1</v>
      </c>
      <c r="H3" s="12">
        <f>F3/D3</f>
        <v>2</v>
      </c>
    </row>
    <row r="4" spans="1:8" x14ac:dyDescent="0.2">
      <c r="A4" s="11">
        <f>Modesto!A32</f>
        <v>1</v>
      </c>
      <c r="B4" s="11" t="str">
        <f>Modesto!B32</f>
        <v>Badr Fayyaz</v>
      </c>
      <c r="C4" s="11" t="str">
        <f>Modesto!C32</f>
        <v>MJC</v>
      </c>
      <c r="D4" s="11">
        <f>Modesto!D32</f>
        <v>5</v>
      </c>
      <c r="E4" s="11">
        <f>Modesto!E32</f>
        <v>54</v>
      </c>
      <c r="F4" s="11">
        <f>Modesto!F32</f>
        <v>40</v>
      </c>
      <c r="G4" s="12">
        <f>E4/D4</f>
        <v>10.8</v>
      </c>
      <c r="H4" s="12">
        <f>F4/D4</f>
        <v>8</v>
      </c>
    </row>
    <row r="5" spans="1:8" x14ac:dyDescent="0.2">
      <c r="A5" s="11">
        <f>Sierra!A31</f>
        <v>1</v>
      </c>
      <c r="B5" s="11" t="str">
        <f>Sierra!B31</f>
        <v>Erik Glasky</v>
      </c>
      <c r="C5" s="11" t="str">
        <f>Sierra!C31</f>
        <v>Sierra</v>
      </c>
      <c r="D5" s="11">
        <f>Sierra!D31</f>
        <v>15</v>
      </c>
      <c r="E5" s="11">
        <f>Sierra!E31</f>
        <v>161</v>
      </c>
      <c r="F5" s="11">
        <f>Sierra!F31</f>
        <v>86</v>
      </c>
      <c r="G5" s="12">
        <f t="shared" ref="G5:G7" si="0">E5/D5</f>
        <v>10.733333333333333</v>
      </c>
      <c r="H5" s="12">
        <f t="shared" ref="H5:H7" si="1">F5/D5</f>
        <v>5.7333333333333334</v>
      </c>
    </row>
    <row r="6" spans="1:8" x14ac:dyDescent="0.2">
      <c r="A6" s="11" t="str">
        <f>Sierra!A32</f>
        <v>1A</v>
      </c>
      <c r="B6" s="11" t="str">
        <f>Sierra!B32</f>
        <v>Joe Costa</v>
      </c>
      <c r="C6" s="11" t="str">
        <f>Sierra!C32</f>
        <v>Sierra</v>
      </c>
      <c r="D6" s="11">
        <f>Sierra!D32</f>
        <v>15</v>
      </c>
      <c r="E6" s="11">
        <f>Sierra!E32</f>
        <v>141</v>
      </c>
      <c r="F6" s="11">
        <f>Sierra!F32</f>
        <v>61</v>
      </c>
      <c r="G6" s="12">
        <f t="shared" si="0"/>
        <v>9.4</v>
      </c>
      <c r="H6" s="12">
        <f t="shared" si="1"/>
        <v>4.0666666666666664</v>
      </c>
    </row>
    <row r="7" spans="1:8" x14ac:dyDescent="0.2">
      <c r="B7" s="11" t="str">
        <f>DVC!B34</f>
        <v>Tommy Baier</v>
      </c>
      <c r="C7" s="11" t="str">
        <f>DVC!C34</f>
        <v>DVC</v>
      </c>
      <c r="D7" s="11">
        <f>DVC!D34</f>
        <v>1</v>
      </c>
      <c r="E7" s="11">
        <f>DVC!E34</f>
        <v>1</v>
      </c>
      <c r="F7" s="11">
        <f>DVC!F34</f>
        <v>1</v>
      </c>
      <c r="G7" s="12">
        <f t="shared" si="0"/>
        <v>1</v>
      </c>
      <c r="H7" s="12">
        <f t="shared" si="1"/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F13" sqref="F13"/>
    </sheetView>
  </sheetViews>
  <sheetFormatPr baseColWidth="10" defaultRowHeight="16" x14ac:dyDescent="0.2"/>
  <cols>
    <col min="2" max="2" width="19.33203125" bestFit="1" customWidth="1"/>
  </cols>
  <sheetData>
    <row r="1" spans="1:10" ht="19" x14ac:dyDescent="0.2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3"/>
    </row>
    <row r="2" spans="1:10" x14ac:dyDescent="0.2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2">
      <c r="A3" s="3">
        <v>2</v>
      </c>
      <c r="B3" s="3" t="s">
        <v>33</v>
      </c>
      <c r="C3" s="3" t="s">
        <v>34</v>
      </c>
      <c r="D3" s="4">
        <v>24</v>
      </c>
      <c r="E3" s="4">
        <v>10</v>
      </c>
      <c r="F3" s="4">
        <v>4</v>
      </c>
      <c r="G3" s="4">
        <v>17</v>
      </c>
      <c r="H3" s="5">
        <f>E3/D3</f>
        <v>0.41666666666666669</v>
      </c>
      <c r="I3" s="5">
        <f>F3/D3</f>
        <v>0.16666666666666666</v>
      </c>
      <c r="J3" s="5">
        <f>G3/D3</f>
        <v>0.70833333333333337</v>
      </c>
    </row>
    <row r="4" spans="1:10" x14ac:dyDescent="0.2">
      <c r="A4" s="3">
        <v>3</v>
      </c>
      <c r="B4" s="3" t="s">
        <v>35</v>
      </c>
      <c r="C4" s="3" t="s">
        <v>34</v>
      </c>
      <c r="D4" s="4">
        <v>24</v>
      </c>
      <c r="E4" s="4">
        <v>35</v>
      </c>
      <c r="F4" s="4">
        <v>8</v>
      </c>
      <c r="G4" s="4">
        <v>15</v>
      </c>
      <c r="H4" s="5">
        <f t="shared" ref="H4:H28" si="0">E4/D4</f>
        <v>1.4583333333333333</v>
      </c>
      <c r="I4" s="5">
        <f t="shared" ref="I4:I28" si="1">F4/D4</f>
        <v>0.33333333333333331</v>
      </c>
      <c r="J4" s="5">
        <f t="shared" ref="J4:J28" si="2">G4/D4</f>
        <v>0.625</v>
      </c>
    </row>
    <row r="5" spans="1:10" x14ac:dyDescent="0.2">
      <c r="A5" s="3">
        <v>4</v>
      </c>
      <c r="B5" s="3" t="s">
        <v>36</v>
      </c>
      <c r="C5" s="3" t="s">
        <v>34</v>
      </c>
      <c r="D5" s="4">
        <v>23</v>
      </c>
      <c r="E5" s="4">
        <v>21</v>
      </c>
      <c r="F5" s="4">
        <v>4</v>
      </c>
      <c r="G5" s="4">
        <v>8</v>
      </c>
      <c r="H5" s="5">
        <f t="shared" si="0"/>
        <v>0.91304347826086951</v>
      </c>
      <c r="I5" s="5">
        <f t="shared" si="1"/>
        <v>0.17391304347826086</v>
      </c>
      <c r="J5" s="5">
        <f t="shared" si="2"/>
        <v>0.34782608695652173</v>
      </c>
    </row>
    <row r="6" spans="1:10" x14ac:dyDescent="0.2">
      <c r="A6" s="3">
        <v>5</v>
      </c>
      <c r="B6" s="3" t="s">
        <v>37</v>
      </c>
      <c r="C6" s="3" t="s">
        <v>34</v>
      </c>
      <c r="D6" s="4">
        <v>24</v>
      </c>
      <c r="E6" s="4">
        <v>13</v>
      </c>
      <c r="F6" s="4">
        <v>7</v>
      </c>
      <c r="G6" s="4">
        <v>15</v>
      </c>
      <c r="H6" s="5">
        <f t="shared" si="0"/>
        <v>0.54166666666666663</v>
      </c>
      <c r="I6" s="5">
        <f t="shared" si="1"/>
        <v>0.29166666666666669</v>
      </c>
      <c r="J6" s="5">
        <f t="shared" si="2"/>
        <v>0.625</v>
      </c>
    </row>
    <row r="7" spans="1:10" x14ac:dyDescent="0.2">
      <c r="A7" s="3">
        <v>6</v>
      </c>
      <c r="B7" s="3" t="s">
        <v>38</v>
      </c>
      <c r="C7" s="3" t="s">
        <v>34</v>
      </c>
      <c r="D7" s="4">
        <v>20</v>
      </c>
      <c r="E7" s="4">
        <v>8</v>
      </c>
      <c r="F7" s="4">
        <v>5</v>
      </c>
      <c r="G7" s="4">
        <v>6</v>
      </c>
      <c r="H7" s="5">
        <f>E7/D7</f>
        <v>0.4</v>
      </c>
      <c r="I7" s="5">
        <f>F7/D7</f>
        <v>0.25</v>
      </c>
      <c r="J7" s="5">
        <f>G7/D7</f>
        <v>0.3</v>
      </c>
    </row>
    <row r="8" spans="1:10" x14ac:dyDescent="0.2">
      <c r="A8" s="3">
        <v>7</v>
      </c>
      <c r="B8" s="3" t="s">
        <v>39</v>
      </c>
      <c r="C8" s="3" t="s">
        <v>34</v>
      </c>
      <c r="D8" s="4">
        <v>24</v>
      </c>
      <c r="E8" s="4">
        <v>15</v>
      </c>
      <c r="F8" s="4">
        <v>16</v>
      </c>
      <c r="G8" s="4">
        <v>14</v>
      </c>
      <c r="H8" s="5">
        <f t="shared" si="0"/>
        <v>0.625</v>
      </c>
      <c r="I8" s="5">
        <f t="shared" si="1"/>
        <v>0.66666666666666663</v>
      </c>
      <c r="J8" s="5">
        <f t="shared" si="2"/>
        <v>0.58333333333333337</v>
      </c>
    </row>
    <row r="9" spans="1:10" x14ac:dyDescent="0.2">
      <c r="A9" s="3">
        <v>8</v>
      </c>
      <c r="B9" s="3" t="s">
        <v>40</v>
      </c>
      <c r="C9" s="3" t="s">
        <v>34</v>
      </c>
      <c r="D9" s="4">
        <v>24</v>
      </c>
      <c r="E9" s="4">
        <v>16</v>
      </c>
      <c r="F9" s="4">
        <v>8</v>
      </c>
      <c r="G9" s="4">
        <v>14</v>
      </c>
      <c r="H9" s="5">
        <f t="shared" si="0"/>
        <v>0.66666666666666663</v>
      </c>
      <c r="I9" s="5">
        <f t="shared" si="1"/>
        <v>0.33333333333333331</v>
      </c>
      <c r="J9" s="5">
        <f t="shared" si="2"/>
        <v>0.58333333333333337</v>
      </c>
    </row>
    <row r="10" spans="1:10" x14ac:dyDescent="0.2">
      <c r="A10" s="3">
        <v>9</v>
      </c>
      <c r="B10" s="3" t="s">
        <v>41</v>
      </c>
      <c r="C10" s="3" t="s">
        <v>34</v>
      </c>
      <c r="D10" s="4">
        <v>23</v>
      </c>
      <c r="E10" s="4">
        <v>32</v>
      </c>
      <c r="F10" s="4">
        <v>15</v>
      </c>
      <c r="G10" s="4">
        <v>21</v>
      </c>
      <c r="H10" s="5">
        <f t="shared" si="0"/>
        <v>1.3913043478260869</v>
      </c>
      <c r="I10" s="5">
        <f t="shared" si="1"/>
        <v>0.65217391304347827</v>
      </c>
      <c r="J10" s="5">
        <f t="shared" si="2"/>
        <v>0.91304347826086951</v>
      </c>
    </row>
    <row r="11" spans="1:10" x14ac:dyDescent="0.2">
      <c r="A11" s="3">
        <v>10</v>
      </c>
      <c r="B11" s="3" t="s">
        <v>42</v>
      </c>
      <c r="C11" s="3" t="s">
        <v>34</v>
      </c>
      <c r="D11" s="4">
        <v>24</v>
      </c>
      <c r="E11" s="4">
        <v>14</v>
      </c>
      <c r="F11" s="4">
        <v>8</v>
      </c>
      <c r="G11" s="4">
        <v>12</v>
      </c>
      <c r="H11" s="5">
        <f t="shared" si="0"/>
        <v>0.58333333333333337</v>
      </c>
      <c r="I11" s="5">
        <f t="shared" si="1"/>
        <v>0.33333333333333331</v>
      </c>
      <c r="J11" s="5">
        <f t="shared" si="2"/>
        <v>0.5</v>
      </c>
    </row>
    <row r="12" spans="1:10" x14ac:dyDescent="0.2">
      <c r="A12" s="3">
        <v>11</v>
      </c>
      <c r="B12" s="3" t="s">
        <v>43</v>
      </c>
      <c r="C12" s="3" t="s">
        <v>34</v>
      </c>
      <c r="D12" s="4">
        <v>24</v>
      </c>
      <c r="E12" s="4">
        <v>55</v>
      </c>
      <c r="F12" s="4">
        <v>16</v>
      </c>
      <c r="G12" s="4">
        <v>19</v>
      </c>
      <c r="H12" s="5">
        <f t="shared" si="0"/>
        <v>2.2916666666666665</v>
      </c>
      <c r="I12" s="5">
        <f t="shared" si="1"/>
        <v>0.66666666666666663</v>
      </c>
      <c r="J12" s="5">
        <f t="shared" si="2"/>
        <v>0.79166666666666663</v>
      </c>
    </row>
    <row r="13" spans="1:10" x14ac:dyDescent="0.2">
      <c r="A13" s="3">
        <v>12</v>
      </c>
      <c r="B13" s="3" t="s">
        <v>44</v>
      </c>
      <c r="C13" s="3" t="s">
        <v>34</v>
      </c>
      <c r="D13" s="4">
        <v>24</v>
      </c>
      <c r="E13" s="4">
        <v>41</v>
      </c>
      <c r="F13" s="4">
        <v>17</v>
      </c>
      <c r="G13" s="4">
        <v>26</v>
      </c>
      <c r="H13" s="5">
        <f t="shared" si="0"/>
        <v>1.7083333333333333</v>
      </c>
      <c r="I13" s="5">
        <f t="shared" si="1"/>
        <v>0.70833333333333337</v>
      </c>
      <c r="J13" s="5">
        <f t="shared" si="2"/>
        <v>1.0833333333333333</v>
      </c>
    </row>
    <row r="14" spans="1:10" x14ac:dyDescent="0.2">
      <c r="A14" s="3">
        <v>13</v>
      </c>
      <c r="B14" s="3" t="s">
        <v>45</v>
      </c>
      <c r="C14" s="3" t="s">
        <v>34</v>
      </c>
      <c r="D14" s="4">
        <v>24</v>
      </c>
      <c r="E14" s="4">
        <v>22</v>
      </c>
      <c r="F14" s="4">
        <v>8</v>
      </c>
      <c r="G14" s="4">
        <v>21</v>
      </c>
      <c r="H14" s="5">
        <f t="shared" si="0"/>
        <v>0.91666666666666663</v>
      </c>
      <c r="I14" s="5">
        <f t="shared" si="1"/>
        <v>0.33333333333333331</v>
      </c>
      <c r="J14" s="5">
        <f t="shared" si="2"/>
        <v>0.875</v>
      </c>
    </row>
    <row r="15" spans="1:10" x14ac:dyDescent="0.2">
      <c r="A15" s="3">
        <v>14</v>
      </c>
      <c r="B15" s="3" t="s">
        <v>46</v>
      </c>
      <c r="C15" s="3" t="s">
        <v>34</v>
      </c>
      <c r="D15" s="4">
        <v>6</v>
      </c>
      <c r="E15" s="4">
        <v>11</v>
      </c>
      <c r="F15" s="4">
        <v>6</v>
      </c>
      <c r="G15" s="4">
        <v>10</v>
      </c>
      <c r="H15" s="5">
        <f t="shared" si="0"/>
        <v>1.8333333333333333</v>
      </c>
      <c r="I15" s="5">
        <f t="shared" si="1"/>
        <v>1</v>
      </c>
      <c r="J15" s="5">
        <f t="shared" si="2"/>
        <v>1.6666666666666667</v>
      </c>
    </row>
    <row r="16" spans="1:10" x14ac:dyDescent="0.2">
      <c r="A16" s="3">
        <v>15</v>
      </c>
      <c r="B16" s="3" t="s">
        <v>47</v>
      </c>
      <c r="C16" s="3" t="s">
        <v>34</v>
      </c>
      <c r="D16" s="4">
        <v>23</v>
      </c>
      <c r="E16" s="4">
        <v>10</v>
      </c>
      <c r="F16" s="4">
        <v>7</v>
      </c>
      <c r="G16" s="4">
        <v>7</v>
      </c>
      <c r="H16" s="5">
        <f t="shared" si="0"/>
        <v>0.43478260869565216</v>
      </c>
      <c r="I16" s="5">
        <f t="shared" si="1"/>
        <v>0.30434782608695654</v>
      </c>
      <c r="J16" s="5">
        <f t="shared" si="2"/>
        <v>0.30434782608695654</v>
      </c>
    </row>
    <row r="17" spans="1:10" x14ac:dyDescent="0.2">
      <c r="A17" s="3">
        <v>16</v>
      </c>
      <c r="B17" s="3"/>
      <c r="C17" s="3"/>
      <c r="D17" s="4"/>
      <c r="E17" s="4"/>
      <c r="F17" s="4"/>
      <c r="G17" s="4"/>
      <c r="H17" s="5" t="e">
        <f t="shared" si="0"/>
        <v>#DIV/0!</v>
      </c>
      <c r="I17" s="5" t="e">
        <f t="shared" si="1"/>
        <v>#DIV/0!</v>
      </c>
      <c r="J17" s="5" t="e">
        <f t="shared" si="2"/>
        <v>#DIV/0!</v>
      </c>
    </row>
    <row r="18" spans="1:10" x14ac:dyDescent="0.2">
      <c r="A18" s="3">
        <v>17</v>
      </c>
      <c r="B18" s="3" t="s">
        <v>48</v>
      </c>
      <c r="C18" s="3" t="s">
        <v>34</v>
      </c>
      <c r="D18" s="4">
        <v>24</v>
      </c>
      <c r="E18" s="4">
        <v>21</v>
      </c>
      <c r="F18" s="4">
        <v>7</v>
      </c>
      <c r="G18" s="4">
        <v>22</v>
      </c>
      <c r="H18" s="5">
        <f t="shared" si="0"/>
        <v>0.875</v>
      </c>
      <c r="I18" s="5">
        <f t="shared" si="1"/>
        <v>0.29166666666666669</v>
      </c>
      <c r="J18" s="5">
        <f t="shared" si="2"/>
        <v>0.91666666666666663</v>
      </c>
    </row>
    <row r="19" spans="1:10" x14ac:dyDescent="0.2">
      <c r="A19" s="3"/>
      <c r="B19" s="3"/>
      <c r="C19" s="3"/>
      <c r="D19" s="4"/>
      <c r="E19" s="4"/>
      <c r="F19" s="4"/>
      <c r="G19" s="4"/>
      <c r="H19" s="5" t="e">
        <f t="shared" si="0"/>
        <v>#DIV/0!</v>
      </c>
      <c r="I19" s="5" t="e">
        <f t="shared" si="1"/>
        <v>#DIV/0!</v>
      </c>
      <c r="J19" s="5" t="e">
        <f t="shared" si="2"/>
        <v>#DIV/0!</v>
      </c>
    </row>
    <row r="20" spans="1:10" x14ac:dyDescent="0.2">
      <c r="A20" s="3"/>
      <c r="B20" s="3"/>
      <c r="C20" s="3"/>
      <c r="D20" s="4"/>
      <c r="E20" s="4"/>
      <c r="F20" s="4"/>
      <c r="G20" s="4"/>
      <c r="H20" s="5" t="e">
        <f t="shared" si="0"/>
        <v>#DIV/0!</v>
      </c>
      <c r="I20" s="5" t="e">
        <f t="shared" si="1"/>
        <v>#DIV/0!</v>
      </c>
      <c r="J20" s="5" t="e">
        <f t="shared" si="2"/>
        <v>#DIV/0!</v>
      </c>
    </row>
    <row r="21" spans="1:10" x14ac:dyDescent="0.2">
      <c r="A21" s="3"/>
      <c r="B21" s="3"/>
      <c r="C21" s="3"/>
      <c r="D21" s="4"/>
      <c r="E21" s="4"/>
      <c r="F21" s="4"/>
      <c r="G21" s="4"/>
      <c r="H21" s="5" t="e">
        <f t="shared" si="0"/>
        <v>#DIV/0!</v>
      </c>
      <c r="I21" s="5" t="e">
        <f t="shared" si="1"/>
        <v>#DIV/0!</v>
      </c>
      <c r="J21" s="5" t="e">
        <f t="shared" si="2"/>
        <v>#DIV/0!</v>
      </c>
    </row>
    <row r="22" spans="1:10" x14ac:dyDescent="0.2">
      <c r="A22" s="3"/>
      <c r="B22" s="3"/>
      <c r="C22" s="3"/>
      <c r="D22" s="4"/>
      <c r="E22" s="4"/>
      <c r="F22" s="4"/>
      <c r="G22" s="4"/>
      <c r="H22" s="5" t="e">
        <f t="shared" si="0"/>
        <v>#DIV/0!</v>
      </c>
      <c r="I22" s="5" t="e">
        <f t="shared" si="1"/>
        <v>#DIV/0!</v>
      </c>
      <c r="J22" s="5" t="e">
        <f t="shared" si="2"/>
        <v>#DIV/0!</v>
      </c>
    </row>
    <row r="23" spans="1:10" x14ac:dyDescent="0.2">
      <c r="A23" s="3"/>
      <c r="B23" s="3"/>
      <c r="C23" s="3"/>
      <c r="D23" s="4"/>
      <c r="E23" s="4"/>
      <c r="F23" s="4"/>
      <c r="G23" s="4"/>
      <c r="H23" s="5" t="e">
        <f t="shared" si="0"/>
        <v>#DIV/0!</v>
      </c>
      <c r="I23" s="5" t="e">
        <f t="shared" si="1"/>
        <v>#DIV/0!</v>
      </c>
      <c r="J23" s="5" t="e">
        <f t="shared" si="2"/>
        <v>#DIV/0!</v>
      </c>
    </row>
    <row r="24" spans="1:10" x14ac:dyDescent="0.2">
      <c r="A24" s="3"/>
      <c r="B24" s="3"/>
      <c r="C24" s="3"/>
      <c r="D24" s="4"/>
      <c r="E24" s="4"/>
      <c r="F24" s="4"/>
      <c r="G24" s="4"/>
      <c r="H24" s="5" t="e">
        <f t="shared" si="0"/>
        <v>#DIV/0!</v>
      </c>
      <c r="I24" s="5" t="e">
        <f t="shared" si="1"/>
        <v>#DIV/0!</v>
      </c>
      <c r="J24" s="5" t="e">
        <f t="shared" si="2"/>
        <v>#DIV/0!</v>
      </c>
    </row>
    <row r="25" spans="1:10" x14ac:dyDescent="0.2">
      <c r="A25" s="3"/>
      <c r="B25" s="3"/>
      <c r="C25" s="3"/>
      <c r="D25" s="4"/>
      <c r="E25" s="4"/>
      <c r="F25" s="4"/>
      <c r="G25" s="4"/>
      <c r="H25" s="5" t="e">
        <f t="shared" si="0"/>
        <v>#DIV/0!</v>
      </c>
      <c r="I25" s="5" t="e">
        <f t="shared" si="1"/>
        <v>#DIV/0!</v>
      </c>
      <c r="J25" s="5" t="e">
        <f t="shared" si="2"/>
        <v>#DIV/0!</v>
      </c>
    </row>
    <row r="26" spans="1:10" x14ac:dyDescent="0.2">
      <c r="A26" s="3"/>
      <c r="B26" s="3"/>
      <c r="C26" s="3"/>
      <c r="D26" s="4"/>
      <c r="E26" s="4"/>
      <c r="F26" s="4"/>
      <c r="G26" s="4"/>
      <c r="H26" s="5" t="e">
        <f t="shared" si="0"/>
        <v>#DIV/0!</v>
      </c>
      <c r="I26" s="5" t="e">
        <f t="shared" si="1"/>
        <v>#DIV/0!</v>
      </c>
      <c r="J26" s="5" t="e">
        <f t="shared" si="2"/>
        <v>#DIV/0!</v>
      </c>
    </row>
    <row r="27" spans="1:10" x14ac:dyDescent="0.2">
      <c r="A27" s="3"/>
      <c r="B27" s="3"/>
      <c r="C27" s="3"/>
      <c r="D27" s="4"/>
      <c r="E27" s="4"/>
      <c r="F27" s="4"/>
      <c r="G27" s="4"/>
      <c r="H27" s="5" t="e">
        <f t="shared" si="0"/>
        <v>#DIV/0!</v>
      </c>
      <c r="I27" s="5" t="e">
        <f t="shared" si="1"/>
        <v>#DIV/0!</v>
      </c>
      <c r="J27" s="5" t="e">
        <f t="shared" si="2"/>
        <v>#DIV/0!</v>
      </c>
    </row>
    <row r="28" spans="1:10" x14ac:dyDescent="0.2">
      <c r="A28" s="3"/>
      <c r="B28" s="3"/>
      <c r="C28" s="3"/>
      <c r="D28" s="4"/>
      <c r="E28" s="4"/>
      <c r="F28" s="4"/>
      <c r="G28" s="4"/>
      <c r="H28" s="5" t="e">
        <f t="shared" si="0"/>
        <v>#DIV/0!</v>
      </c>
      <c r="I28" s="5" t="e">
        <f t="shared" si="1"/>
        <v>#DIV/0!</v>
      </c>
      <c r="J28" s="5" t="e">
        <f t="shared" si="2"/>
        <v>#DIV/0!</v>
      </c>
    </row>
    <row r="29" spans="1:10" x14ac:dyDescent="0.2">
      <c r="D29" s="6"/>
      <c r="E29" s="6"/>
      <c r="F29" s="6"/>
      <c r="G29" s="6"/>
      <c r="H29" s="6"/>
      <c r="I29" s="6"/>
      <c r="J29" s="6"/>
    </row>
    <row r="30" spans="1:10" ht="19" x14ac:dyDescent="0.25">
      <c r="A30" s="61" t="s">
        <v>27</v>
      </c>
      <c r="B30" s="62"/>
      <c r="C30" s="62"/>
      <c r="D30" s="62"/>
      <c r="E30" s="62"/>
      <c r="F30" s="62"/>
      <c r="G30" s="62"/>
      <c r="H30" s="63"/>
      <c r="I30" s="6"/>
      <c r="J30" s="6"/>
    </row>
    <row r="31" spans="1:10" x14ac:dyDescent="0.2">
      <c r="A31" s="1" t="s">
        <v>1</v>
      </c>
      <c r="B31" s="1" t="s">
        <v>2</v>
      </c>
      <c r="C31" s="1" t="s">
        <v>3</v>
      </c>
      <c r="D31" s="2" t="s">
        <v>4</v>
      </c>
      <c r="E31" s="2" t="s">
        <v>28</v>
      </c>
      <c r="F31" s="2" t="s">
        <v>29</v>
      </c>
      <c r="G31" s="2" t="s">
        <v>30</v>
      </c>
      <c r="H31" s="2" t="s">
        <v>31</v>
      </c>
      <c r="I31" s="6"/>
      <c r="J31" s="6"/>
    </row>
    <row r="32" spans="1:10" x14ac:dyDescent="0.2">
      <c r="A32" s="3">
        <v>1</v>
      </c>
      <c r="B32" s="3" t="s">
        <v>49</v>
      </c>
      <c r="C32" s="3" t="s">
        <v>34</v>
      </c>
      <c r="D32" s="4">
        <v>24</v>
      </c>
      <c r="E32" s="4">
        <v>271</v>
      </c>
      <c r="F32" s="4">
        <v>227</v>
      </c>
      <c r="G32" s="5">
        <f>E32/D32</f>
        <v>11.291666666666666</v>
      </c>
      <c r="H32" s="5">
        <f>F32/D32</f>
        <v>9.4583333333333339</v>
      </c>
      <c r="I32" s="6"/>
      <c r="J32" s="6"/>
    </row>
    <row r="33" spans="1:10" x14ac:dyDescent="0.2">
      <c r="A33" s="3"/>
      <c r="B33" s="3" t="s">
        <v>39</v>
      </c>
      <c r="C33" s="3" t="s">
        <v>34</v>
      </c>
      <c r="D33" s="4">
        <v>1</v>
      </c>
      <c r="E33" s="4">
        <v>1</v>
      </c>
      <c r="F33" s="4">
        <v>2</v>
      </c>
      <c r="G33" s="5">
        <f t="shared" ref="G33:G35" si="3">E33/D33</f>
        <v>1</v>
      </c>
      <c r="H33" s="5">
        <f t="shared" ref="H33:H35" si="4">F33/D33</f>
        <v>2</v>
      </c>
      <c r="I33" s="6"/>
      <c r="J33" s="6"/>
    </row>
    <row r="34" spans="1:10" x14ac:dyDescent="0.2">
      <c r="A34" s="3"/>
      <c r="B34" s="3" t="s">
        <v>46</v>
      </c>
      <c r="C34" s="3" t="s">
        <v>34</v>
      </c>
      <c r="D34" s="4">
        <v>1</v>
      </c>
      <c r="E34" s="4">
        <v>1</v>
      </c>
      <c r="F34" s="4">
        <v>1</v>
      </c>
      <c r="G34" s="5">
        <f t="shared" si="3"/>
        <v>1</v>
      </c>
      <c r="H34" s="5">
        <f t="shared" si="4"/>
        <v>1</v>
      </c>
      <c r="I34" s="6"/>
      <c r="J34" s="6"/>
    </row>
    <row r="35" spans="1:10" x14ac:dyDescent="0.2">
      <c r="A35" s="3"/>
      <c r="B35" s="3"/>
      <c r="C35" s="3"/>
      <c r="D35" s="4"/>
      <c r="E35" s="4"/>
      <c r="F35" s="4"/>
      <c r="G35" s="5" t="e">
        <f t="shared" si="3"/>
        <v>#DIV/0!</v>
      </c>
      <c r="H35" s="5" t="e">
        <f t="shared" si="4"/>
        <v>#DIV/0!</v>
      </c>
      <c r="I35" s="6"/>
      <c r="J35" s="6"/>
    </row>
  </sheetData>
  <mergeCells count="2">
    <mergeCell ref="A1:J1"/>
    <mergeCell ref="A30:H3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D15" sqref="D15"/>
    </sheetView>
  </sheetViews>
  <sheetFormatPr baseColWidth="10" defaultRowHeight="16" x14ac:dyDescent="0.2"/>
  <sheetData>
    <row r="1" spans="1:10" ht="19" x14ac:dyDescent="0.2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3"/>
    </row>
    <row r="2" spans="1:10" x14ac:dyDescent="0.2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2">
      <c r="A3" s="3"/>
      <c r="B3" s="3" t="s">
        <v>79</v>
      </c>
      <c r="C3" s="3" t="s">
        <v>80</v>
      </c>
      <c r="D3" s="4">
        <f>'S.J. Delta 2'!H43</f>
        <v>23</v>
      </c>
      <c r="E3" s="4">
        <f>'S.J. Delta 2'!I39</f>
        <v>234</v>
      </c>
      <c r="F3" s="4">
        <f>'S.J. Delta 2'!J$39</f>
        <v>17</v>
      </c>
      <c r="G3" s="4">
        <f>'S.J. Delta 2'!$K$39</f>
        <v>16</v>
      </c>
      <c r="H3" s="16">
        <f>E3/D3</f>
        <v>10.173913043478262</v>
      </c>
      <c r="I3" s="16">
        <f>F3/D3</f>
        <v>0.73913043478260865</v>
      </c>
      <c r="J3" s="16">
        <f>G3/D3</f>
        <v>0.69565217391304346</v>
      </c>
    </row>
    <row r="4" spans="1:10" x14ac:dyDescent="0.2">
      <c r="A4" s="3"/>
      <c r="B4" s="3" t="s">
        <v>81</v>
      </c>
      <c r="C4" s="3" t="s">
        <v>80</v>
      </c>
      <c r="D4" s="4">
        <f>'S.J. Delta 2'!$L$43</f>
        <v>23</v>
      </c>
      <c r="E4" s="4">
        <f>'S.J. Delta 2'!$L$39</f>
        <v>5</v>
      </c>
      <c r="F4" s="4">
        <f>'S.J. Delta 2'!$M$39</f>
        <v>9</v>
      </c>
      <c r="G4" s="4">
        <f>'S.J. Delta 2'!$N$39</f>
        <v>7</v>
      </c>
      <c r="H4" s="16">
        <f t="shared" ref="H4:H16" si="0">E4/D4</f>
        <v>0.21739130434782608</v>
      </c>
      <c r="I4" s="16">
        <f t="shared" ref="I4:I16" si="1">F4/D4</f>
        <v>0.39130434782608697</v>
      </c>
      <c r="J4" s="16">
        <f t="shared" ref="J4:J16" si="2">G4/D4</f>
        <v>0.30434782608695654</v>
      </c>
    </row>
    <row r="5" spans="1:10" x14ac:dyDescent="0.2">
      <c r="A5" s="3"/>
      <c r="B5" s="3" t="s">
        <v>82</v>
      </c>
      <c r="C5" s="3" t="s">
        <v>80</v>
      </c>
      <c r="D5" s="4">
        <f>'S.J. Delta 2'!$P$43</f>
        <v>23</v>
      </c>
      <c r="E5" s="4">
        <f>'S.J. Delta 2'!$P$39</f>
        <v>60</v>
      </c>
      <c r="F5" s="4">
        <f>'S.J. Delta 2'!$Q$39</f>
        <v>24</v>
      </c>
      <c r="G5" s="4">
        <f>'S.J. Delta 2'!$R$39</f>
        <v>19</v>
      </c>
      <c r="H5" s="16">
        <f t="shared" si="0"/>
        <v>2.6086956521739131</v>
      </c>
      <c r="I5" s="16">
        <f t="shared" si="1"/>
        <v>1.0434782608695652</v>
      </c>
      <c r="J5" s="16">
        <f t="shared" si="2"/>
        <v>0.82608695652173914</v>
      </c>
    </row>
    <row r="6" spans="1:10" x14ac:dyDescent="0.2">
      <c r="A6" s="3"/>
      <c r="B6" s="3" t="s">
        <v>83</v>
      </c>
      <c r="C6" s="3" t="s">
        <v>80</v>
      </c>
      <c r="D6" s="4">
        <f>'S.J. Delta 2'!$T$43</f>
        <v>21</v>
      </c>
      <c r="E6" s="4">
        <f>'S.J. Delta 2'!$T$39</f>
        <v>21</v>
      </c>
      <c r="F6" s="4">
        <f>'S.J. Delta 2'!$U$39</f>
        <v>23</v>
      </c>
      <c r="G6" s="4">
        <f>'S.J. Delta 2'!$V$39</f>
        <v>11</v>
      </c>
      <c r="H6" s="16">
        <f t="shared" si="0"/>
        <v>1</v>
      </c>
      <c r="I6" s="16">
        <f t="shared" si="1"/>
        <v>1.0952380952380953</v>
      </c>
      <c r="J6" s="16">
        <f t="shared" si="2"/>
        <v>0.52380952380952384</v>
      </c>
    </row>
    <row r="7" spans="1:10" x14ac:dyDescent="0.2">
      <c r="A7" s="3"/>
      <c r="B7" s="3" t="s">
        <v>84</v>
      </c>
      <c r="C7" s="3" t="s">
        <v>80</v>
      </c>
      <c r="D7" s="4">
        <f>'S.J. Delta 2'!$X$43</f>
        <v>21</v>
      </c>
      <c r="E7" s="4">
        <f>'S.J. Delta 2'!$X$39</f>
        <v>57</v>
      </c>
      <c r="F7" s="4">
        <f>'S.J. Delta 2'!$Y$39</f>
        <v>43</v>
      </c>
      <c r="G7" s="4">
        <f>'S.J. Delta 2'!$Z$39</f>
        <v>64</v>
      </c>
      <c r="H7" s="16">
        <f t="shared" si="0"/>
        <v>2.7142857142857144</v>
      </c>
      <c r="I7" s="16">
        <f t="shared" si="1"/>
        <v>2.0476190476190474</v>
      </c>
      <c r="J7" s="16">
        <f t="shared" si="2"/>
        <v>3.0476190476190474</v>
      </c>
    </row>
    <row r="8" spans="1:10" x14ac:dyDescent="0.2">
      <c r="A8" s="3"/>
      <c r="B8" s="3" t="s">
        <v>85</v>
      </c>
      <c r="C8" s="3" t="s">
        <v>80</v>
      </c>
      <c r="D8" s="4">
        <f>'S.J. Delta 2'!$AB$43</f>
        <v>15</v>
      </c>
      <c r="E8" s="4">
        <f>'S.J. Delta 2'!$AB$39</f>
        <v>6</v>
      </c>
      <c r="F8" s="4">
        <f>'S.J. Delta 2'!$AC$39</f>
        <v>17</v>
      </c>
      <c r="G8" s="4">
        <f>'S.J. Delta 2'!$AD$39</f>
        <v>17</v>
      </c>
      <c r="H8" s="16">
        <f t="shared" si="0"/>
        <v>0.4</v>
      </c>
      <c r="I8" s="16">
        <f t="shared" si="1"/>
        <v>1.1333333333333333</v>
      </c>
      <c r="J8" s="16">
        <f t="shared" si="2"/>
        <v>1.1333333333333333</v>
      </c>
    </row>
    <row r="9" spans="1:10" x14ac:dyDescent="0.2">
      <c r="A9" s="3"/>
      <c r="B9" s="3" t="s">
        <v>86</v>
      </c>
      <c r="C9" s="3" t="s">
        <v>80</v>
      </c>
      <c r="D9" s="4">
        <f>'S.J. Delta 2'!$AF$43</f>
        <v>23</v>
      </c>
      <c r="E9" s="4">
        <f>'S.J. Delta 2'!$AF$39</f>
        <v>33</v>
      </c>
      <c r="F9" s="4">
        <f>'S.J. Delta 2'!$AK$39</f>
        <v>30</v>
      </c>
      <c r="G9" s="4">
        <f>'S.J. Delta 2'!$AL$39</f>
        <v>29</v>
      </c>
      <c r="H9" s="16">
        <f t="shared" si="0"/>
        <v>1.4347826086956521</v>
      </c>
      <c r="I9" s="16">
        <f t="shared" si="1"/>
        <v>1.3043478260869565</v>
      </c>
      <c r="J9" s="16">
        <f t="shared" si="2"/>
        <v>1.2608695652173914</v>
      </c>
    </row>
    <row r="10" spans="1:10" x14ac:dyDescent="0.2">
      <c r="A10" s="3"/>
      <c r="B10" s="3" t="s">
        <v>87</v>
      </c>
      <c r="C10" s="3" t="s">
        <v>80</v>
      </c>
      <c r="D10" s="4">
        <f>'S.J. Delta 2'!$AJ$43</f>
        <v>22</v>
      </c>
      <c r="E10" s="4">
        <f>'S.J. Delta 2'!$AJ$39</f>
        <v>58</v>
      </c>
      <c r="F10" s="4">
        <f>'S.J. Delta 2'!$AK$39</f>
        <v>30</v>
      </c>
      <c r="G10" s="4">
        <f>'S.J. Delta 2'!$AL$39</f>
        <v>29</v>
      </c>
      <c r="H10" s="16">
        <f t="shared" si="0"/>
        <v>2.6363636363636362</v>
      </c>
      <c r="I10" s="16">
        <f t="shared" si="1"/>
        <v>1.3636363636363635</v>
      </c>
      <c r="J10" s="16">
        <f t="shared" si="2"/>
        <v>1.3181818181818181</v>
      </c>
    </row>
    <row r="11" spans="1:10" x14ac:dyDescent="0.2">
      <c r="A11" s="3"/>
      <c r="B11" s="3" t="s">
        <v>88</v>
      </c>
      <c r="C11" s="3" t="s">
        <v>80</v>
      </c>
      <c r="D11" s="4">
        <f>'S.J. Delta 2'!$AN$43</f>
        <v>21</v>
      </c>
      <c r="E11" s="4">
        <f>'S.J. Delta 2'!$AN$39</f>
        <v>9</v>
      </c>
      <c r="F11" s="4">
        <f>'S.J. Delta 2'!$AO$39</f>
        <v>17</v>
      </c>
      <c r="G11" s="4">
        <f>'S.J. Delta 2'!$AP$39</f>
        <v>15</v>
      </c>
      <c r="H11" s="16">
        <f t="shared" si="0"/>
        <v>0.42857142857142855</v>
      </c>
      <c r="I11" s="16">
        <f t="shared" si="1"/>
        <v>0.80952380952380953</v>
      </c>
      <c r="J11" s="16">
        <f t="shared" si="2"/>
        <v>0.7142857142857143</v>
      </c>
    </row>
    <row r="12" spans="1:10" x14ac:dyDescent="0.2">
      <c r="A12" s="3"/>
      <c r="B12" s="3" t="s">
        <v>89</v>
      </c>
      <c r="C12" s="3" t="s">
        <v>80</v>
      </c>
      <c r="D12" s="4">
        <f>'S.J. Delta 2'!$AR$43</f>
        <v>22</v>
      </c>
      <c r="E12" s="4">
        <f>'S.J. Delta 2'!$AR$39</f>
        <v>19</v>
      </c>
      <c r="F12" s="4">
        <f>'S.J. Delta 2'!$AS$39</f>
        <v>16</v>
      </c>
      <c r="G12" s="4">
        <f>'S.J. Delta 2'!$AT$39</f>
        <v>29</v>
      </c>
      <c r="H12" s="16">
        <f t="shared" si="0"/>
        <v>0.86363636363636365</v>
      </c>
      <c r="I12" s="16">
        <f t="shared" si="1"/>
        <v>0.72727272727272729</v>
      </c>
      <c r="J12" s="16">
        <f t="shared" si="2"/>
        <v>1.3181818181818181</v>
      </c>
    </row>
    <row r="13" spans="1:10" x14ac:dyDescent="0.2">
      <c r="A13" s="3"/>
      <c r="B13" s="3" t="s">
        <v>90</v>
      </c>
      <c r="C13" s="3" t="s">
        <v>80</v>
      </c>
      <c r="D13" s="4">
        <f>'S.J. Delta 2'!$AV$43</f>
        <v>20</v>
      </c>
      <c r="E13" s="4">
        <f>'S.J. Delta 2'!$AV$39</f>
        <v>7</v>
      </c>
      <c r="F13" s="4">
        <f>'S.J. Delta 2'!$AW$39</f>
        <v>10</v>
      </c>
      <c r="G13" s="4">
        <f>'S.J. Delta 2'!$AX$39</f>
        <v>9</v>
      </c>
      <c r="H13" s="16">
        <f t="shared" si="0"/>
        <v>0.35</v>
      </c>
      <c r="I13" s="16">
        <f t="shared" si="1"/>
        <v>0.5</v>
      </c>
      <c r="J13" s="16">
        <f t="shared" si="2"/>
        <v>0.45</v>
      </c>
    </row>
    <row r="14" spans="1:10" x14ac:dyDescent="0.2">
      <c r="A14" s="3"/>
      <c r="B14" s="3" t="s">
        <v>91</v>
      </c>
      <c r="C14" s="3" t="s">
        <v>80</v>
      </c>
      <c r="D14" s="4">
        <f>'S.J. Delta 2'!$AZ$43</f>
        <v>10</v>
      </c>
      <c r="E14" s="4">
        <f>'S.J. Delta 2'!$AZ$39</f>
        <v>3</v>
      </c>
      <c r="F14" s="4">
        <f>'S.J. Delta 2'!$BA$39</f>
        <v>2</v>
      </c>
      <c r="G14" s="4">
        <f>'S.J. Delta 2'!$BB$39</f>
        <v>1</v>
      </c>
      <c r="H14" s="16">
        <f t="shared" si="0"/>
        <v>0.3</v>
      </c>
      <c r="I14" s="16">
        <f t="shared" si="1"/>
        <v>0.2</v>
      </c>
      <c r="J14" s="16">
        <f t="shared" si="2"/>
        <v>0.1</v>
      </c>
    </row>
    <row r="15" spans="1:10" x14ac:dyDescent="0.2">
      <c r="A15" s="3"/>
      <c r="B15" s="3" t="s">
        <v>92</v>
      </c>
      <c r="C15" s="3" t="s">
        <v>80</v>
      </c>
      <c r="D15" s="4">
        <f>'S.J. Delta 2'!$BD$43</f>
        <v>22</v>
      </c>
      <c r="E15" s="4">
        <f>'S.J. Delta 2'!$BD$39</f>
        <v>14</v>
      </c>
      <c r="F15" s="4">
        <f>'S.J. Delta 2'!$BE$39</f>
        <v>14</v>
      </c>
      <c r="G15" s="4">
        <f>'S.J. Delta 2'!$BF$39</f>
        <v>10</v>
      </c>
      <c r="H15" s="16">
        <f t="shared" si="0"/>
        <v>0.63636363636363635</v>
      </c>
      <c r="I15" s="16">
        <f t="shared" si="1"/>
        <v>0.63636363636363635</v>
      </c>
      <c r="J15" s="16">
        <f t="shared" si="2"/>
        <v>0.45454545454545453</v>
      </c>
    </row>
    <row r="16" spans="1:10" x14ac:dyDescent="0.2">
      <c r="A16" s="3"/>
      <c r="B16" s="3" t="s">
        <v>93</v>
      </c>
      <c r="C16" s="3" t="s">
        <v>80</v>
      </c>
      <c r="D16" s="4">
        <f>'S.J. Delta 2'!$BH$43</f>
        <v>10</v>
      </c>
      <c r="E16" s="4">
        <f>'S.J. Delta 2'!$BH$39</f>
        <v>1</v>
      </c>
      <c r="F16" s="4">
        <f>'S.J. Delta 2'!$BI$39</f>
        <v>1</v>
      </c>
      <c r="G16" s="4">
        <f>'S.J. Delta 2'!$BJ$39</f>
        <v>2</v>
      </c>
      <c r="H16" s="16">
        <f t="shared" si="0"/>
        <v>0.1</v>
      </c>
      <c r="I16" s="16">
        <f t="shared" si="1"/>
        <v>0.1</v>
      </c>
      <c r="J16" s="16">
        <f t="shared" si="2"/>
        <v>0.2</v>
      </c>
    </row>
    <row r="17" spans="1:10" x14ac:dyDescent="0.2">
      <c r="A17" s="3"/>
      <c r="B17" s="3"/>
      <c r="C17" s="3"/>
      <c r="D17" s="4"/>
      <c r="E17" s="4"/>
      <c r="F17" s="4"/>
      <c r="G17" s="4"/>
      <c r="H17" s="5"/>
      <c r="I17" s="5"/>
      <c r="J17" s="5"/>
    </row>
    <row r="18" spans="1:10" x14ac:dyDescent="0.2">
      <c r="A18" s="3"/>
      <c r="B18" s="3"/>
      <c r="C18" s="3"/>
      <c r="D18" s="4"/>
      <c r="E18" s="4"/>
      <c r="F18" s="4"/>
      <c r="G18" s="4"/>
      <c r="H18" s="5"/>
      <c r="I18" s="5"/>
      <c r="J18" s="5"/>
    </row>
    <row r="19" spans="1:10" x14ac:dyDescent="0.2">
      <c r="A19" s="3"/>
      <c r="B19" s="3"/>
      <c r="C19" s="3"/>
      <c r="D19" s="4"/>
      <c r="E19" s="4"/>
      <c r="F19" s="4"/>
      <c r="G19" s="4"/>
      <c r="H19" s="5"/>
      <c r="I19" s="5"/>
      <c r="J19" s="5"/>
    </row>
    <row r="20" spans="1:10" x14ac:dyDescent="0.2">
      <c r="A20" s="3"/>
      <c r="B20" s="3"/>
      <c r="C20" s="3"/>
      <c r="D20" s="4"/>
      <c r="E20" s="4"/>
      <c r="F20" s="4"/>
      <c r="G20" s="4"/>
      <c r="H20" s="5"/>
      <c r="I20" s="5"/>
      <c r="J20" s="5"/>
    </row>
    <row r="21" spans="1:10" x14ac:dyDescent="0.2">
      <c r="A21" s="3"/>
      <c r="B21" s="3"/>
      <c r="C21" s="3"/>
      <c r="D21" s="4"/>
      <c r="E21" s="4"/>
      <c r="F21" s="4"/>
      <c r="G21" s="4"/>
      <c r="H21" s="5"/>
      <c r="I21" s="5"/>
      <c r="J21" s="5"/>
    </row>
    <row r="22" spans="1:10" x14ac:dyDescent="0.2">
      <c r="A22" s="3"/>
      <c r="B22" s="3"/>
      <c r="C22" s="3"/>
      <c r="D22" s="4"/>
      <c r="E22" s="4"/>
      <c r="F22" s="4"/>
      <c r="G22" s="4"/>
      <c r="H22" s="5"/>
      <c r="I22" s="5"/>
      <c r="J22" s="5"/>
    </row>
    <row r="23" spans="1:10" x14ac:dyDescent="0.2">
      <c r="A23" s="3"/>
      <c r="B23" s="3"/>
      <c r="C23" s="3"/>
      <c r="D23" s="4"/>
      <c r="E23" s="4"/>
      <c r="F23" s="4"/>
      <c r="G23" s="4"/>
      <c r="H23" s="5"/>
      <c r="I23" s="5"/>
      <c r="J23" s="5"/>
    </row>
    <row r="24" spans="1:10" x14ac:dyDescent="0.2">
      <c r="D24" s="6"/>
      <c r="E24" s="6"/>
      <c r="F24" s="6"/>
      <c r="G24" s="6"/>
      <c r="H24" s="6"/>
      <c r="I24" s="6"/>
      <c r="J24" s="6"/>
    </row>
    <row r="25" spans="1:10" ht="19" x14ac:dyDescent="0.25">
      <c r="A25" s="61" t="s">
        <v>27</v>
      </c>
      <c r="B25" s="62"/>
      <c r="C25" s="62"/>
      <c r="D25" s="62"/>
      <c r="E25" s="62"/>
      <c r="F25" s="62"/>
      <c r="G25" s="62"/>
      <c r="H25" s="63"/>
      <c r="I25" s="6"/>
      <c r="J25" s="6"/>
    </row>
    <row r="26" spans="1:10" x14ac:dyDescent="0.2">
      <c r="A26" s="1" t="s">
        <v>1</v>
      </c>
      <c r="B26" s="1" t="s">
        <v>2</v>
      </c>
      <c r="C26" s="1" t="s">
        <v>3</v>
      </c>
      <c r="D26" s="2" t="s">
        <v>4</v>
      </c>
      <c r="E26" s="2" t="s">
        <v>28</v>
      </c>
      <c r="F26" s="2" t="s">
        <v>29</v>
      </c>
      <c r="G26" s="2" t="s">
        <v>30</v>
      </c>
      <c r="H26" s="2" t="s">
        <v>31</v>
      </c>
    </row>
  </sheetData>
  <mergeCells count="2">
    <mergeCell ref="A1:J1"/>
    <mergeCell ref="A25:H2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3"/>
  <sheetViews>
    <sheetView topLeftCell="U30" workbookViewId="0">
      <selection activeCell="BH44" sqref="BH44"/>
    </sheetView>
  </sheetViews>
  <sheetFormatPr baseColWidth="10" defaultRowHeight="16" x14ac:dyDescent="0.2"/>
  <cols>
    <col min="1" max="1" width="4.83203125" style="59" bestFit="1" customWidth="1"/>
    <col min="2" max="2" width="1.83203125" style="59" bestFit="1" customWidth="1"/>
    <col min="3" max="4" width="4.83203125" style="59" bestFit="1" customWidth="1"/>
    <col min="5" max="5" width="1.83203125" style="59" bestFit="1" customWidth="1"/>
    <col min="6" max="6" width="4.83203125" style="59" bestFit="1" customWidth="1"/>
    <col min="7" max="7" width="12.1640625" style="60" customWidth="1"/>
    <col min="8" max="8" width="5" style="6" bestFit="1" customWidth="1"/>
    <col min="9" max="19" width="4.6640625" customWidth="1"/>
    <col min="20" max="20" width="5" style="6" bestFit="1" customWidth="1"/>
    <col min="21" max="39" width="4.6640625" customWidth="1"/>
    <col min="40" max="40" width="5" style="6" bestFit="1" customWidth="1"/>
    <col min="41" max="55" width="4.6640625" customWidth="1"/>
    <col min="56" max="56" width="5" style="6" bestFit="1" customWidth="1"/>
    <col min="57" max="63" width="4.6640625" customWidth="1"/>
    <col min="64" max="16384" width="10.83203125" style="6"/>
  </cols>
  <sheetData>
    <row r="1" spans="1:63" x14ac:dyDescent="0.2">
      <c r="A1" s="17"/>
      <c r="B1" s="18"/>
      <c r="C1" s="18"/>
      <c r="D1" s="17"/>
      <c r="E1" s="18"/>
      <c r="F1" s="18"/>
      <c r="G1" s="19"/>
      <c r="H1" s="73">
        <v>1</v>
      </c>
      <c r="I1" s="74"/>
      <c r="J1" s="74"/>
      <c r="K1" s="75"/>
      <c r="L1" s="76">
        <v>2</v>
      </c>
      <c r="M1" s="74"/>
      <c r="N1" s="74"/>
      <c r="O1" s="75"/>
      <c r="P1" s="76">
        <v>3</v>
      </c>
      <c r="Q1" s="74"/>
      <c r="R1" s="74"/>
      <c r="S1" s="75"/>
      <c r="T1" s="73">
        <v>4</v>
      </c>
      <c r="U1" s="74"/>
      <c r="V1" s="74"/>
      <c r="W1" s="75"/>
      <c r="X1" s="76">
        <v>5</v>
      </c>
      <c r="Y1" s="74"/>
      <c r="Z1" s="74"/>
      <c r="AA1" s="75"/>
      <c r="AB1" s="76">
        <v>6</v>
      </c>
      <c r="AC1" s="74"/>
      <c r="AD1" s="74"/>
      <c r="AE1" s="75"/>
      <c r="AF1" s="76">
        <v>7</v>
      </c>
      <c r="AG1" s="74"/>
      <c r="AH1" s="74"/>
      <c r="AI1" s="75"/>
      <c r="AJ1" s="76">
        <v>8</v>
      </c>
      <c r="AK1" s="74"/>
      <c r="AL1" s="74"/>
      <c r="AM1" s="75"/>
      <c r="AN1" s="73">
        <v>9</v>
      </c>
      <c r="AO1" s="74"/>
      <c r="AP1" s="74"/>
      <c r="AQ1" s="75"/>
      <c r="AR1" s="76">
        <v>11</v>
      </c>
      <c r="AS1" s="74"/>
      <c r="AT1" s="74"/>
      <c r="AU1" s="75"/>
      <c r="AV1" s="76">
        <v>14</v>
      </c>
      <c r="AW1" s="74"/>
      <c r="AX1" s="74"/>
      <c r="AY1" s="75"/>
      <c r="AZ1" s="76">
        <v>15</v>
      </c>
      <c r="BA1" s="74"/>
      <c r="BB1" s="74"/>
      <c r="BC1" s="75"/>
      <c r="BD1" s="73">
        <v>17</v>
      </c>
      <c r="BE1" s="74"/>
      <c r="BF1" s="74"/>
      <c r="BG1" s="75"/>
      <c r="BH1" s="76">
        <v>18</v>
      </c>
      <c r="BI1" s="74"/>
      <c r="BJ1" s="74"/>
      <c r="BK1" s="75"/>
    </row>
    <row r="2" spans="1:63" s="23" customFormat="1" ht="25" thickBot="1" x14ac:dyDescent="0.35">
      <c r="A2" s="20"/>
      <c r="B2" s="21"/>
      <c r="C2" s="21"/>
      <c r="D2" s="20"/>
      <c r="E2" s="21"/>
      <c r="F2" s="21"/>
      <c r="G2" s="22"/>
      <c r="H2" s="72" t="s">
        <v>79</v>
      </c>
      <c r="I2" s="65"/>
      <c r="J2" s="65"/>
      <c r="K2" s="66"/>
      <c r="L2" s="64" t="s">
        <v>81</v>
      </c>
      <c r="M2" s="67"/>
      <c r="N2" s="67"/>
      <c r="O2" s="68"/>
      <c r="P2" s="64" t="s">
        <v>82</v>
      </c>
      <c r="Q2" s="65"/>
      <c r="R2" s="65"/>
      <c r="S2" s="66"/>
      <c r="T2" s="72" t="s">
        <v>83</v>
      </c>
      <c r="U2" s="65"/>
      <c r="V2" s="65"/>
      <c r="W2" s="66"/>
      <c r="X2" s="64" t="s">
        <v>84</v>
      </c>
      <c r="Y2" s="67"/>
      <c r="Z2" s="67"/>
      <c r="AA2" s="68"/>
      <c r="AB2" s="64" t="s">
        <v>85</v>
      </c>
      <c r="AC2" s="65"/>
      <c r="AD2" s="65"/>
      <c r="AE2" s="66"/>
      <c r="AF2" s="64" t="s">
        <v>86</v>
      </c>
      <c r="AG2" s="67"/>
      <c r="AH2" s="67"/>
      <c r="AI2" s="68"/>
      <c r="AJ2" s="64" t="s">
        <v>87</v>
      </c>
      <c r="AK2" s="65"/>
      <c r="AL2" s="65"/>
      <c r="AM2" s="66"/>
      <c r="AN2" s="72" t="s">
        <v>88</v>
      </c>
      <c r="AO2" s="65"/>
      <c r="AP2" s="65"/>
      <c r="AQ2" s="66"/>
      <c r="AR2" s="64" t="s">
        <v>89</v>
      </c>
      <c r="AS2" s="65"/>
      <c r="AT2" s="65"/>
      <c r="AU2" s="66"/>
      <c r="AV2" s="64" t="s">
        <v>90</v>
      </c>
      <c r="AW2" s="67"/>
      <c r="AX2" s="67"/>
      <c r="AY2" s="68"/>
      <c r="AZ2" s="64" t="s">
        <v>91</v>
      </c>
      <c r="BA2" s="65"/>
      <c r="BB2" s="65"/>
      <c r="BC2" s="66"/>
      <c r="BD2" s="72" t="s">
        <v>92</v>
      </c>
      <c r="BE2" s="65"/>
      <c r="BF2" s="65"/>
      <c r="BG2" s="66"/>
      <c r="BH2" s="64" t="s">
        <v>93</v>
      </c>
      <c r="BI2" s="67"/>
      <c r="BJ2" s="67"/>
      <c r="BK2" s="68"/>
    </row>
    <row r="3" spans="1:63" s="27" customFormat="1" ht="60" x14ac:dyDescent="0.2">
      <c r="A3" s="80" t="s">
        <v>94</v>
      </c>
      <c r="B3" s="81"/>
      <c r="C3" s="82"/>
      <c r="D3" s="83" t="s">
        <v>95</v>
      </c>
      <c r="E3" s="84"/>
      <c r="F3" s="85"/>
      <c r="G3" s="24" t="s">
        <v>96</v>
      </c>
      <c r="H3" s="25" t="s">
        <v>97</v>
      </c>
      <c r="I3" s="26" t="s">
        <v>73</v>
      </c>
      <c r="J3" s="26" t="s">
        <v>74</v>
      </c>
      <c r="K3" s="26" t="s">
        <v>75</v>
      </c>
      <c r="L3" s="26" t="s">
        <v>73</v>
      </c>
      <c r="M3" s="26" t="s">
        <v>74</v>
      </c>
      <c r="N3" s="26" t="s">
        <v>75</v>
      </c>
      <c r="O3" s="26" t="s">
        <v>98</v>
      </c>
      <c r="P3" s="26" t="s">
        <v>73</v>
      </c>
      <c r="Q3" s="26" t="s">
        <v>74</v>
      </c>
      <c r="R3" s="26" t="s">
        <v>75</v>
      </c>
      <c r="S3" s="26" t="s">
        <v>98</v>
      </c>
      <c r="T3" s="26" t="s">
        <v>73</v>
      </c>
      <c r="U3" s="26" t="s">
        <v>74</v>
      </c>
      <c r="V3" s="26" t="s">
        <v>75</v>
      </c>
      <c r="W3" s="26" t="s">
        <v>98</v>
      </c>
      <c r="X3" s="26" t="s">
        <v>73</v>
      </c>
      <c r="Y3" s="26" t="s">
        <v>74</v>
      </c>
      <c r="Z3" s="26" t="s">
        <v>75</v>
      </c>
      <c r="AA3" s="26" t="s">
        <v>98</v>
      </c>
      <c r="AB3" s="26" t="s">
        <v>73</v>
      </c>
      <c r="AC3" s="26" t="s">
        <v>74</v>
      </c>
      <c r="AD3" s="26" t="s">
        <v>75</v>
      </c>
      <c r="AE3" s="26" t="s">
        <v>98</v>
      </c>
      <c r="AF3" s="26" t="s">
        <v>73</v>
      </c>
      <c r="AG3" s="26" t="s">
        <v>74</v>
      </c>
      <c r="AH3" s="26" t="s">
        <v>75</v>
      </c>
      <c r="AI3" s="26" t="s">
        <v>98</v>
      </c>
      <c r="AJ3" s="26" t="s">
        <v>73</v>
      </c>
      <c r="AK3" s="26" t="s">
        <v>74</v>
      </c>
      <c r="AL3" s="26" t="s">
        <v>75</v>
      </c>
      <c r="AM3" s="26" t="s">
        <v>98</v>
      </c>
      <c r="AN3" s="26" t="s">
        <v>73</v>
      </c>
      <c r="AO3" s="26" t="s">
        <v>74</v>
      </c>
      <c r="AP3" s="26" t="s">
        <v>75</v>
      </c>
      <c r="AQ3" s="26" t="s">
        <v>98</v>
      </c>
      <c r="AR3" s="26" t="s">
        <v>73</v>
      </c>
      <c r="AS3" s="26" t="s">
        <v>74</v>
      </c>
      <c r="AT3" s="26" t="s">
        <v>75</v>
      </c>
      <c r="AU3" s="26" t="s">
        <v>98</v>
      </c>
      <c r="AV3" s="26" t="s">
        <v>73</v>
      </c>
      <c r="AW3" s="26" t="s">
        <v>74</v>
      </c>
      <c r="AX3" s="26" t="s">
        <v>75</v>
      </c>
      <c r="AY3" s="26" t="s">
        <v>98</v>
      </c>
      <c r="AZ3" s="26" t="s">
        <v>73</v>
      </c>
      <c r="BA3" s="26" t="s">
        <v>74</v>
      </c>
      <c r="BB3" s="26" t="s">
        <v>75</v>
      </c>
      <c r="BC3" s="26" t="s">
        <v>98</v>
      </c>
      <c r="BD3" s="26" t="s">
        <v>73</v>
      </c>
      <c r="BE3" s="26" t="s">
        <v>74</v>
      </c>
      <c r="BF3" s="26" t="s">
        <v>75</v>
      </c>
      <c r="BG3" s="26" t="s">
        <v>98</v>
      </c>
      <c r="BH3" s="26" t="s">
        <v>73</v>
      </c>
      <c r="BI3" s="26" t="s">
        <v>74</v>
      </c>
      <c r="BJ3" s="26" t="s">
        <v>75</v>
      </c>
      <c r="BK3" s="26" t="s">
        <v>98</v>
      </c>
    </row>
    <row r="4" spans="1:63" s="23" customFormat="1" ht="28" customHeight="1" x14ac:dyDescent="0.3">
      <c r="A4" s="28">
        <v>0</v>
      </c>
      <c r="B4" s="29" t="s">
        <v>99</v>
      </c>
      <c r="C4" s="30">
        <v>1</v>
      </c>
      <c r="D4" s="28">
        <v>4</v>
      </c>
      <c r="E4" s="29" t="s">
        <v>99</v>
      </c>
      <c r="F4" s="30">
        <v>11</v>
      </c>
      <c r="G4" s="31" t="s">
        <v>100</v>
      </c>
      <c r="H4" s="32">
        <v>11</v>
      </c>
      <c r="I4" s="32">
        <v>11</v>
      </c>
      <c r="J4" s="32">
        <v>0</v>
      </c>
      <c r="K4" s="32">
        <v>2</v>
      </c>
      <c r="L4" s="33">
        <v>0</v>
      </c>
      <c r="M4" s="33">
        <v>0</v>
      </c>
      <c r="N4" s="33">
        <v>0</v>
      </c>
      <c r="O4" s="33">
        <v>0</v>
      </c>
      <c r="P4" s="32">
        <v>1</v>
      </c>
      <c r="Q4" s="32">
        <v>0</v>
      </c>
      <c r="R4" s="32">
        <v>0</v>
      </c>
      <c r="S4" s="32">
        <v>6</v>
      </c>
      <c r="T4" s="32">
        <v>1</v>
      </c>
      <c r="U4" s="32">
        <v>0</v>
      </c>
      <c r="V4" s="32">
        <v>0</v>
      </c>
      <c r="W4" s="32">
        <v>1</v>
      </c>
      <c r="X4" s="32">
        <v>0</v>
      </c>
      <c r="Y4" s="32">
        <v>1</v>
      </c>
      <c r="Z4" s="32">
        <v>2</v>
      </c>
      <c r="AA4" s="32">
        <v>1</v>
      </c>
      <c r="AB4" s="32">
        <v>0</v>
      </c>
      <c r="AC4" s="32">
        <v>1</v>
      </c>
      <c r="AD4" s="32">
        <v>2</v>
      </c>
      <c r="AE4" s="32">
        <v>0</v>
      </c>
      <c r="AF4" s="32">
        <v>0</v>
      </c>
      <c r="AG4" s="32">
        <v>0</v>
      </c>
      <c r="AH4" s="32">
        <v>0</v>
      </c>
      <c r="AI4" s="32">
        <v>1</v>
      </c>
      <c r="AJ4" s="32">
        <v>0</v>
      </c>
      <c r="AK4" s="32">
        <v>2</v>
      </c>
      <c r="AL4" s="32">
        <v>1</v>
      </c>
      <c r="AM4" s="32">
        <v>0</v>
      </c>
      <c r="AN4" s="32">
        <v>0</v>
      </c>
      <c r="AO4" s="32">
        <v>0</v>
      </c>
      <c r="AP4" s="32">
        <v>0</v>
      </c>
      <c r="AQ4" s="32">
        <v>1</v>
      </c>
      <c r="AR4" s="32">
        <v>2</v>
      </c>
      <c r="AS4" s="32">
        <v>0</v>
      </c>
      <c r="AT4" s="32">
        <v>2</v>
      </c>
      <c r="AU4" s="32">
        <v>0</v>
      </c>
      <c r="AV4" s="32">
        <v>0</v>
      </c>
      <c r="AW4" s="32">
        <v>0</v>
      </c>
      <c r="AX4" s="32">
        <v>0</v>
      </c>
      <c r="AY4" s="32">
        <v>0</v>
      </c>
      <c r="AZ4" s="33">
        <v>0</v>
      </c>
      <c r="BA4" s="33">
        <v>0</v>
      </c>
      <c r="BB4" s="33">
        <v>0</v>
      </c>
      <c r="BC4" s="33">
        <v>0</v>
      </c>
      <c r="BD4" s="32">
        <v>0</v>
      </c>
      <c r="BE4" s="32">
        <v>0</v>
      </c>
      <c r="BF4" s="32">
        <v>0</v>
      </c>
      <c r="BG4" s="32">
        <v>0</v>
      </c>
      <c r="BH4" s="33">
        <v>0</v>
      </c>
      <c r="BI4" s="33">
        <v>0</v>
      </c>
      <c r="BJ4" s="33">
        <v>0</v>
      </c>
      <c r="BK4" s="33">
        <v>0</v>
      </c>
    </row>
    <row r="5" spans="1:63" s="23" customFormat="1" ht="28" customHeight="1" x14ac:dyDescent="0.3">
      <c r="A5" s="28">
        <v>1</v>
      </c>
      <c r="B5" s="29" t="s">
        <v>99</v>
      </c>
      <c r="C5" s="30">
        <v>1</v>
      </c>
      <c r="D5" s="28">
        <v>15</v>
      </c>
      <c r="E5" s="29" t="s">
        <v>99</v>
      </c>
      <c r="F5" s="30">
        <v>6</v>
      </c>
      <c r="G5" s="31" t="s">
        <v>101</v>
      </c>
      <c r="H5" s="32">
        <v>6</v>
      </c>
      <c r="I5" s="32">
        <v>6</v>
      </c>
      <c r="J5" s="32">
        <v>3</v>
      </c>
      <c r="K5" s="32">
        <v>1</v>
      </c>
      <c r="L5" s="32">
        <v>0</v>
      </c>
      <c r="M5" s="32">
        <v>1</v>
      </c>
      <c r="N5" s="32">
        <v>0</v>
      </c>
      <c r="O5" s="32">
        <v>0</v>
      </c>
      <c r="P5" s="32">
        <v>2</v>
      </c>
      <c r="Q5" s="32">
        <v>0</v>
      </c>
      <c r="R5" s="32">
        <v>0</v>
      </c>
      <c r="S5" s="32">
        <v>0</v>
      </c>
      <c r="T5" s="32">
        <v>2</v>
      </c>
      <c r="U5" s="32">
        <v>2</v>
      </c>
      <c r="V5" s="32">
        <v>0</v>
      </c>
      <c r="W5" s="32">
        <v>0</v>
      </c>
      <c r="X5" s="32">
        <v>3</v>
      </c>
      <c r="Y5" s="32">
        <v>3</v>
      </c>
      <c r="Z5" s="32">
        <v>3</v>
      </c>
      <c r="AA5" s="32">
        <v>3</v>
      </c>
      <c r="AB5" s="32">
        <v>0</v>
      </c>
      <c r="AC5" s="32">
        <v>0</v>
      </c>
      <c r="AD5" s="32">
        <v>0</v>
      </c>
      <c r="AE5" s="32">
        <v>0</v>
      </c>
      <c r="AF5" s="32">
        <v>1</v>
      </c>
      <c r="AG5" s="32">
        <v>2</v>
      </c>
      <c r="AH5" s="32">
        <v>0</v>
      </c>
      <c r="AI5" s="32">
        <v>0</v>
      </c>
      <c r="AJ5" s="32">
        <v>2</v>
      </c>
      <c r="AK5" s="32">
        <v>1</v>
      </c>
      <c r="AL5" s="32">
        <v>2</v>
      </c>
      <c r="AM5" s="32">
        <v>1</v>
      </c>
      <c r="AN5" s="32">
        <v>0</v>
      </c>
      <c r="AO5" s="32">
        <v>2</v>
      </c>
      <c r="AP5" s="32">
        <v>1</v>
      </c>
      <c r="AQ5" s="32">
        <v>0</v>
      </c>
      <c r="AR5" s="32">
        <v>2</v>
      </c>
      <c r="AS5" s="32">
        <v>0</v>
      </c>
      <c r="AT5" s="32">
        <v>2</v>
      </c>
      <c r="AU5" s="32">
        <v>1</v>
      </c>
      <c r="AV5" s="32">
        <v>1</v>
      </c>
      <c r="AW5" s="32">
        <v>3</v>
      </c>
      <c r="AX5" s="32">
        <v>1</v>
      </c>
      <c r="AY5" s="32">
        <v>1</v>
      </c>
      <c r="AZ5" s="32">
        <v>1</v>
      </c>
      <c r="BA5" s="32">
        <v>1</v>
      </c>
      <c r="BB5" s="32">
        <v>0</v>
      </c>
      <c r="BC5" s="32">
        <v>0</v>
      </c>
      <c r="BD5" s="32">
        <v>0</v>
      </c>
      <c r="BE5" s="32">
        <v>0</v>
      </c>
      <c r="BF5" s="32">
        <v>0</v>
      </c>
      <c r="BG5" s="32">
        <v>0</v>
      </c>
      <c r="BH5" s="32">
        <v>1</v>
      </c>
      <c r="BI5" s="32">
        <v>0</v>
      </c>
      <c r="BJ5" s="32">
        <v>0</v>
      </c>
      <c r="BK5" s="32">
        <v>0</v>
      </c>
    </row>
    <row r="6" spans="1:63" s="23" customFormat="1" ht="28" customHeight="1" x14ac:dyDescent="0.3">
      <c r="A6" s="28">
        <v>2</v>
      </c>
      <c r="B6" s="29" t="s">
        <v>99</v>
      </c>
      <c r="C6" s="30">
        <v>1</v>
      </c>
      <c r="D6" s="28">
        <v>14</v>
      </c>
      <c r="E6" s="29" t="s">
        <v>99</v>
      </c>
      <c r="F6" s="30">
        <v>9</v>
      </c>
      <c r="G6" s="31" t="s">
        <v>102</v>
      </c>
      <c r="H6" s="32">
        <v>9</v>
      </c>
      <c r="I6" s="32">
        <v>9</v>
      </c>
      <c r="J6" s="32">
        <v>0</v>
      </c>
      <c r="K6" s="32">
        <v>0</v>
      </c>
      <c r="L6" s="32">
        <v>0</v>
      </c>
      <c r="M6" s="32">
        <v>0</v>
      </c>
      <c r="N6" s="32">
        <v>0</v>
      </c>
      <c r="O6" s="32">
        <v>0</v>
      </c>
      <c r="P6" s="32">
        <v>1</v>
      </c>
      <c r="Q6" s="32">
        <v>1</v>
      </c>
      <c r="R6" s="32">
        <v>2</v>
      </c>
      <c r="S6" s="32">
        <v>3</v>
      </c>
      <c r="T6" s="32">
        <v>3</v>
      </c>
      <c r="U6" s="32">
        <v>1</v>
      </c>
      <c r="V6" s="32">
        <v>0</v>
      </c>
      <c r="W6" s="32">
        <v>0</v>
      </c>
      <c r="X6" s="32">
        <v>5</v>
      </c>
      <c r="Y6" s="32">
        <v>4</v>
      </c>
      <c r="Z6" s="32">
        <v>6</v>
      </c>
      <c r="AA6" s="32">
        <v>3</v>
      </c>
      <c r="AB6" s="32">
        <v>0</v>
      </c>
      <c r="AC6" s="32">
        <v>0</v>
      </c>
      <c r="AD6" s="32">
        <v>0</v>
      </c>
      <c r="AE6" s="32">
        <v>0</v>
      </c>
      <c r="AF6" s="32">
        <v>0</v>
      </c>
      <c r="AG6" s="32">
        <v>0</v>
      </c>
      <c r="AH6" s="32">
        <v>3</v>
      </c>
      <c r="AI6" s="32">
        <v>2</v>
      </c>
      <c r="AJ6" s="32">
        <v>4</v>
      </c>
      <c r="AK6" s="32">
        <v>4</v>
      </c>
      <c r="AL6" s="32">
        <v>4</v>
      </c>
      <c r="AM6" s="32">
        <v>0</v>
      </c>
      <c r="AN6" s="32">
        <v>0</v>
      </c>
      <c r="AO6" s="32">
        <v>0</v>
      </c>
      <c r="AP6" s="32">
        <v>0</v>
      </c>
      <c r="AQ6" s="32">
        <v>1</v>
      </c>
      <c r="AR6" s="32">
        <v>1</v>
      </c>
      <c r="AS6" s="32">
        <v>2</v>
      </c>
      <c r="AT6" s="32">
        <v>1</v>
      </c>
      <c r="AU6" s="32">
        <v>1</v>
      </c>
      <c r="AV6" s="32">
        <v>0</v>
      </c>
      <c r="AW6" s="32">
        <v>1</v>
      </c>
      <c r="AX6" s="32">
        <v>1</v>
      </c>
      <c r="AY6" s="32">
        <v>1</v>
      </c>
      <c r="AZ6" s="32">
        <v>0</v>
      </c>
      <c r="BA6" s="32">
        <v>0</v>
      </c>
      <c r="BB6" s="32">
        <v>0</v>
      </c>
      <c r="BC6" s="32">
        <v>0</v>
      </c>
      <c r="BD6" s="32">
        <v>0</v>
      </c>
      <c r="BE6" s="32">
        <v>0</v>
      </c>
      <c r="BF6" s="32">
        <v>0</v>
      </c>
      <c r="BG6" s="32">
        <v>0</v>
      </c>
      <c r="BH6" s="32">
        <v>0</v>
      </c>
      <c r="BI6" s="32">
        <v>0</v>
      </c>
      <c r="BJ6" s="32">
        <v>0</v>
      </c>
      <c r="BK6" s="32">
        <v>0</v>
      </c>
    </row>
    <row r="7" spans="1:63" s="23" customFormat="1" ht="28" customHeight="1" x14ac:dyDescent="0.3">
      <c r="A7" s="28">
        <v>3</v>
      </c>
      <c r="B7" s="29" t="s">
        <v>99</v>
      </c>
      <c r="C7" s="30">
        <v>1</v>
      </c>
      <c r="D7" s="28">
        <v>17</v>
      </c>
      <c r="E7" s="29" t="s">
        <v>99</v>
      </c>
      <c r="F7" s="30">
        <v>12</v>
      </c>
      <c r="G7" s="31" t="s">
        <v>103</v>
      </c>
      <c r="H7" s="32">
        <v>12</v>
      </c>
      <c r="I7" s="32">
        <v>12</v>
      </c>
      <c r="J7" s="32">
        <v>1</v>
      </c>
      <c r="K7" s="32">
        <v>2</v>
      </c>
      <c r="L7" s="32">
        <v>0</v>
      </c>
      <c r="M7" s="32">
        <v>0</v>
      </c>
      <c r="N7" s="32">
        <v>0</v>
      </c>
      <c r="O7" s="32">
        <v>0</v>
      </c>
      <c r="P7" s="32">
        <v>2</v>
      </c>
      <c r="Q7" s="32">
        <v>1</v>
      </c>
      <c r="R7" s="32">
        <v>0</v>
      </c>
      <c r="S7" s="32">
        <v>4</v>
      </c>
      <c r="T7" s="32">
        <v>0</v>
      </c>
      <c r="U7" s="32">
        <v>4</v>
      </c>
      <c r="V7" s="32">
        <v>2</v>
      </c>
      <c r="W7" s="32">
        <v>1</v>
      </c>
      <c r="X7" s="32">
        <v>3</v>
      </c>
      <c r="Y7" s="32">
        <v>3</v>
      </c>
      <c r="Z7" s="32">
        <v>3</v>
      </c>
      <c r="AA7" s="32">
        <v>1</v>
      </c>
      <c r="AB7" s="32">
        <v>1</v>
      </c>
      <c r="AC7" s="32">
        <v>0</v>
      </c>
      <c r="AD7" s="32">
        <v>0</v>
      </c>
      <c r="AE7" s="32">
        <v>0</v>
      </c>
      <c r="AF7" s="32">
        <v>3</v>
      </c>
      <c r="AG7" s="32">
        <v>3</v>
      </c>
      <c r="AH7" s="32">
        <v>2</v>
      </c>
      <c r="AI7" s="32">
        <v>0</v>
      </c>
      <c r="AJ7" s="32">
        <v>6</v>
      </c>
      <c r="AK7" s="32">
        <v>1</v>
      </c>
      <c r="AL7" s="32">
        <v>2</v>
      </c>
      <c r="AM7" s="32">
        <v>0</v>
      </c>
      <c r="AN7" s="32">
        <v>0</v>
      </c>
      <c r="AO7" s="32">
        <v>0</v>
      </c>
      <c r="AP7" s="32">
        <v>0</v>
      </c>
      <c r="AQ7" s="32">
        <v>0</v>
      </c>
      <c r="AR7" s="32">
        <v>1</v>
      </c>
      <c r="AS7" s="32">
        <v>2</v>
      </c>
      <c r="AT7" s="32">
        <v>3</v>
      </c>
      <c r="AU7" s="32">
        <v>0</v>
      </c>
      <c r="AV7" s="32">
        <v>0</v>
      </c>
      <c r="AW7" s="32">
        <v>0</v>
      </c>
      <c r="AX7" s="32">
        <v>0</v>
      </c>
      <c r="AY7" s="32">
        <v>0</v>
      </c>
      <c r="AZ7" s="33">
        <v>0</v>
      </c>
      <c r="BA7" s="33">
        <v>0</v>
      </c>
      <c r="BB7" s="33">
        <v>0</v>
      </c>
      <c r="BC7" s="33">
        <v>0</v>
      </c>
      <c r="BD7" s="32">
        <v>1</v>
      </c>
      <c r="BE7" s="32">
        <v>0</v>
      </c>
      <c r="BF7" s="32">
        <v>0</v>
      </c>
      <c r="BG7" s="32">
        <v>0</v>
      </c>
      <c r="BH7" s="33">
        <v>0</v>
      </c>
      <c r="BI7" s="33">
        <v>0</v>
      </c>
      <c r="BJ7" s="33">
        <v>0</v>
      </c>
      <c r="BK7" s="33">
        <v>0</v>
      </c>
    </row>
    <row r="8" spans="1:63" s="36" customFormat="1" ht="28" customHeight="1" x14ac:dyDescent="0.3">
      <c r="A8" s="28">
        <v>4</v>
      </c>
      <c r="B8" s="29" t="s">
        <v>99</v>
      </c>
      <c r="C8" s="30">
        <v>1</v>
      </c>
      <c r="D8" s="28">
        <v>19</v>
      </c>
      <c r="E8" s="29" t="s">
        <v>99</v>
      </c>
      <c r="F8" s="30">
        <v>9</v>
      </c>
      <c r="G8" s="34" t="s">
        <v>104</v>
      </c>
      <c r="H8" s="32">
        <v>12</v>
      </c>
      <c r="I8" s="32">
        <v>9</v>
      </c>
      <c r="J8" s="32">
        <v>0</v>
      </c>
      <c r="K8" s="32">
        <v>2</v>
      </c>
      <c r="L8" s="32">
        <v>2</v>
      </c>
      <c r="M8" s="32">
        <v>0</v>
      </c>
      <c r="N8" s="32">
        <v>2</v>
      </c>
      <c r="O8" s="32">
        <v>0</v>
      </c>
      <c r="P8" s="32">
        <v>3</v>
      </c>
      <c r="Q8" s="32">
        <v>1</v>
      </c>
      <c r="R8" s="32">
        <v>1</v>
      </c>
      <c r="S8" s="32">
        <v>2</v>
      </c>
      <c r="T8" s="35">
        <v>0</v>
      </c>
      <c r="U8" s="35">
        <v>0</v>
      </c>
      <c r="V8" s="35">
        <v>0</v>
      </c>
      <c r="W8" s="35">
        <v>0</v>
      </c>
      <c r="X8" s="32">
        <v>4</v>
      </c>
      <c r="Y8" s="32">
        <v>1</v>
      </c>
      <c r="Z8" s="32">
        <v>1</v>
      </c>
      <c r="AA8" s="32">
        <v>0</v>
      </c>
      <c r="AB8" s="32">
        <v>1</v>
      </c>
      <c r="AC8" s="32">
        <v>3</v>
      </c>
      <c r="AD8" s="32">
        <v>1</v>
      </c>
      <c r="AE8" s="32">
        <v>0</v>
      </c>
      <c r="AF8" s="32">
        <v>0</v>
      </c>
      <c r="AG8" s="32">
        <v>3</v>
      </c>
      <c r="AH8" s="32">
        <v>1</v>
      </c>
      <c r="AI8" s="32">
        <v>1</v>
      </c>
      <c r="AJ8" s="32">
        <v>2</v>
      </c>
      <c r="AK8" s="32">
        <v>1</v>
      </c>
      <c r="AL8" s="32">
        <v>1</v>
      </c>
      <c r="AM8" s="32">
        <v>0</v>
      </c>
      <c r="AN8" s="32">
        <v>3</v>
      </c>
      <c r="AO8" s="32">
        <v>1</v>
      </c>
      <c r="AP8" s="32">
        <v>3</v>
      </c>
      <c r="AQ8" s="32">
        <v>1</v>
      </c>
      <c r="AR8" s="32">
        <v>2</v>
      </c>
      <c r="AS8" s="32">
        <v>2</v>
      </c>
      <c r="AT8" s="32">
        <v>0</v>
      </c>
      <c r="AU8" s="32">
        <v>1</v>
      </c>
      <c r="AV8" s="32">
        <v>0</v>
      </c>
      <c r="AW8" s="32">
        <v>0</v>
      </c>
      <c r="AX8" s="32">
        <v>2</v>
      </c>
      <c r="AY8" s="32">
        <v>0</v>
      </c>
      <c r="AZ8" s="32">
        <v>0</v>
      </c>
      <c r="BA8" s="32">
        <v>0</v>
      </c>
      <c r="BB8" s="32">
        <v>0</v>
      </c>
      <c r="BC8" s="32">
        <v>0</v>
      </c>
      <c r="BD8" s="32">
        <v>0</v>
      </c>
      <c r="BE8" s="32">
        <v>0</v>
      </c>
      <c r="BF8" s="32">
        <v>0</v>
      </c>
      <c r="BG8" s="32">
        <v>0</v>
      </c>
      <c r="BH8" s="32">
        <v>0</v>
      </c>
      <c r="BI8" s="32">
        <v>0</v>
      </c>
      <c r="BJ8" s="32">
        <v>0</v>
      </c>
      <c r="BK8" s="32">
        <v>0</v>
      </c>
    </row>
    <row r="9" spans="1:63" s="36" customFormat="1" ht="28" customHeight="1" x14ac:dyDescent="0.3">
      <c r="A9" s="28">
        <v>5</v>
      </c>
      <c r="B9" s="29" t="s">
        <v>99</v>
      </c>
      <c r="C9" s="30">
        <v>1</v>
      </c>
      <c r="D9" s="28">
        <v>20</v>
      </c>
      <c r="E9" s="29" t="s">
        <v>99</v>
      </c>
      <c r="F9" s="30">
        <v>5</v>
      </c>
      <c r="G9" s="31" t="s">
        <v>105</v>
      </c>
      <c r="H9" s="32">
        <v>15</v>
      </c>
      <c r="I9" s="32">
        <v>5</v>
      </c>
      <c r="J9" s="32">
        <v>1</v>
      </c>
      <c r="K9" s="32">
        <v>0</v>
      </c>
      <c r="L9" s="32">
        <v>1</v>
      </c>
      <c r="M9" s="32">
        <v>0</v>
      </c>
      <c r="N9" s="32">
        <v>0</v>
      </c>
      <c r="O9" s="32">
        <v>0</v>
      </c>
      <c r="P9" s="32">
        <v>3</v>
      </c>
      <c r="Q9" s="32">
        <v>4</v>
      </c>
      <c r="R9" s="32">
        <v>0</v>
      </c>
      <c r="S9" s="32">
        <v>0</v>
      </c>
      <c r="T9" s="32">
        <v>0</v>
      </c>
      <c r="U9" s="32">
        <v>0</v>
      </c>
      <c r="V9" s="32">
        <v>0</v>
      </c>
      <c r="W9" s="32">
        <v>0</v>
      </c>
      <c r="X9" s="32">
        <v>3</v>
      </c>
      <c r="Y9" s="32">
        <v>4</v>
      </c>
      <c r="Z9" s="32">
        <v>1</v>
      </c>
      <c r="AA9" s="32">
        <v>0</v>
      </c>
      <c r="AB9" s="32">
        <v>1</v>
      </c>
      <c r="AC9" s="32">
        <v>3</v>
      </c>
      <c r="AD9" s="32">
        <v>2</v>
      </c>
      <c r="AE9" s="32">
        <v>0</v>
      </c>
      <c r="AF9" s="32">
        <v>1</v>
      </c>
      <c r="AG9" s="32">
        <v>1</v>
      </c>
      <c r="AH9" s="32">
        <v>0</v>
      </c>
      <c r="AI9" s="32">
        <v>0</v>
      </c>
      <c r="AJ9" s="32">
        <v>6</v>
      </c>
      <c r="AK9" s="32">
        <v>1</v>
      </c>
      <c r="AL9" s="32">
        <v>3</v>
      </c>
      <c r="AM9" s="32">
        <v>1</v>
      </c>
      <c r="AN9" s="32">
        <v>0</v>
      </c>
      <c r="AO9" s="32">
        <v>1</v>
      </c>
      <c r="AP9" s="32">
        <v>1</v>
      </c>
      <c r="AQ9" s="32">
        <v>0</v>
      </c>
      <c r="AR9" s="32">
        <v>3</v>
      </c>
      <c r="AS9" s="32">
        <v>1</v>
      </c>
      <c r="AT9" s="32">
        <v>1</v>
      </c>
      <c r="AU9" s="32">
        <v>0</v>
      </c>
      <c r="AV9" s="32">
        <v>0</v>
      </c>
      <c r="AW9" s="32">
        <v>1</v>
      </c>
      <c r="AX9" s="32">
        <v>0</v>
      </c>
      <c r="AY9" s="32">
        <v>2</v>
      </c>
      <c r="AZ9" s="32">
        <v>0</v>
      </c>
      <c r="BA9" s="32">
        <v>0</v>
      </c>
      <c r="BB9" s="32">
        <v>0</v>
      </c>
      <c r="BC9" s="32">
        <v>0</v>
      </c>
      <c r="BD9" s="32">
        <v>2</v>
      </c>
      <c r="BE9" s="32">
        <v>1</v>
      </c>
      <c r="BF9" s="32">
        <v>2</v>
      </c>
      <c r="BG9" s="32">
        <v>0</v>
      </c>
      <c r="BH9" s="32">
        <v>0</v>
      </c>
      <c r="BI9" s="32">
        <v>1</v>
      </c>
      <c r="BJ9" s="32">
        <v>0</v>
      </c>
      <c r="BK9" s="32">
        <v>0</v>
      </c>
    </row>
    <row r="10" spans="1:63" s="36" customFormat="1" ht="28" customHeight="1" x14ac:dyDescent="0.3">
      <c r="A10" s="28">
        <v>5</v>
      </c>
      <c r="B10" s="29" t="s">
        <v>99</v>
      </c>
      <c r="C10" s="30">
        <v>2</v>
      </c>
      <c r="D10" s="28">
        <v>11</v>
      </c>
      <c r="E10" s="29" t="s">
        <v>99</v>
      </c>
      <c r="F10" s="30">
        <v>13</v>
      </c>
      <c r="G10" s="31" t="s">
        <v>103</v>
      </c>
      <c r="H10" s="32">
        <v>8</v>
      </c>
      <c r="I10" s="32">
        <v>13</v>
      </c>
      <c r="J10" s="32">
        <v>2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32">
        <v>2</v>
      </c>
      <c r="Q10" s="32">
        <v>0</v>
      </c>
      <c r="R10" s="32">
        <v>0</v>
      </c>
      <c r="S10" s="32">
        <v>2</v>
      </c>
      <c r="T10" s="32">
        <v>0</v>
      </c>
      <c r="U10" s="32">
        <v>2</v>
      </c>
      <c r="V10" s="32">
        <v>0</v>
      </c>
      <c r="W10" s="32">
        <v>0</v>
      </c>
      <c r="X10" s="32">
        <v>3</v>
      </c>
      <c r="Y10" s="32">
        <v>0</v>
      </c>
      <c r="Z10" s="32">
        <v>0</v>
      </c>
      <c r="AA10" s="32">
        <v>0</v>
      </c>
      <c r="AB10" s="32">
        <v>0</v>
      </c>
      <c r="AC10" s="32">
        <v>0</v>
      </c>
      <c r="AD10" s="32">
        <v>0</v>
      </c>
      <c r="AE10" s="32">
        <v>0</v>
      </c>
      <c r="AF10" s="32">
        <v>4</v>
      </c>
      <c r="AG10" s="32">
        <v>1</v>
      </c>
      <c r="AH10" s="32">
        <v>3</v>
      </c>
      <c r="AI10" s="32">
        <v>1</v>
      </c>
      <c r="AJ10" s="32">
        <v>2</v>
      </c>
      <c r="AK10" s="32">
        <v>4</v>
      </c>
      <c r="AL10" s="32">
        <v>1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32">
        <v>0</v>
      </c>
      <c r="AT10" s="32">
        <v>0</v>
      </c>
      <c r="AU10" s="32">
        <v>0</v>
      </c>
      <c r="AV10" s="32">
        <v>0</v>
      </c>
      <c r="AW10" s="32">
        <v>0</v>
      </c>
      <c r="AX10" s="32">
        <v>0</v>
      </c>
      <c r="AY10" s="32">
        <v>0</v>
      </c>
      <c r="AZ10" s="35">
        <v>0</v>
      </c>
      <c r="BA10" s="35">
        <v>0</v>
      </c>
      <c r="BB10" s="35">
        <v>0</v>
      </c>
      <c r="BC10" s="35">
        <v>0</v>
      </c>
      <c r="BD10" s="32">
        <v>0</v>
      </c>
      <c r="BE10" s="32">
        <v>1</v>
      </c>
      <c r="BF10" s="32">
        <v>0</v>
      </c>
      <c r="BG10" s="32">
        <v>1</v>
      </c>
      <c r="BH10" s="35">
        <v>0</v>
      </c>
      <c r="BI10" s="35">
        <v>0</v>
      </c>
      <c r="BJ10" s="35">
        <v>0</v>
      </c>
      <c r="BK10" s="35">
        <v>0</v>
      </c>
    </row>
    <row r="11" spans="1:63" s="36" customFormat="1" ht="28" customHeight="1" x14ac:dyDescent="0.3">
      <c r="A11" s="28">
        <v>6</v>
      </c>
      <c r="B11" s="29" t="s">
        <v>99</v>
      </c>
      <c r="C11" s="30">
        <v>2</v>
      </c>
      <c r="D11" s="28">
        <v>13</v>
      </c>
      <c r="E11" s="29" t="s">
        <v>99</v>
      </c>
      <c r="F11" s="30">
        <v>11</v>
      </c>
      <c r="G11" s="31" t="s">
        <v>106</v>
      </c>
      <c r="H11" s="32">
        <v>12</v>
      </c>
      <c r="I11" s="32">
        <v>11</v>
      </c>
      <c r="J11" s="32">
        <v>1</v>
      </c>
      <c r="K11" s="32">
        <v>0</v>
      </c>
      <c r="L11" s="32">
        <v>1</v>
      </c>
      <c r="M11" s="32">
        <v>0</v>
      </c>
      <c r="N11" s="32">
        <v>1</v>
      </c>
      <c r="O11" s="32">
        <v>0</v>
      </c>
      <c r="P11" s="32">
        <v>4</v>
      </c>
      <c r="Q11" s="32">
        <v>0</v>
      </c>
      <c r="R11" s="32">
        <v>0</v>
      </c>
      <c r="S11" s="32">
        <v>4</v>
      </c>
      <c r="T11" s="32">
        <v>1</v>
      </c>
      <c r="U11" s="32">
        <v>0</v>
      </c>
      <c r="V11" s="32">
        <v>0</v>
      </c>
      <c r="W11" s="32">
        <v>0</v>
      </c>
      <c r="X11" s="32">
        <v>2</v>
      </c>
      <c r="Y11" s="32">
        <v>1</v>
      </c>
      <c r="Z11" s="32">
        <v>1</v>
      </c>
      <c r="AA11" s="32">
        <v>1</v>
      </c>
      <c r="AB11" s="32">
        <v>0</v>
      </c>
      <c r="AC11" s="32">
        <v>0</v>
      </c>
      <c r="AD11" s="32">
        <v>1</v>
      </c>
      <c r="AE11" s="32">
        <v>0</v>
      </c>
      <c r="AF11" s="32">
        <v>1</v>
      </c>
      <c r="AG11" s="32">
        <v>3</v>
      </c>
      <c r="AH11" s="32">
        <v>2</v>
      </c>
      <c r="AI11" s="32">
        <v>2</v>
      </c>
      <c r="AJ11" s="32">
        <v>2</v>
      </c>
      <c r="AK11" s="32">
        <v>1</v>
      </c>
      <c r="AL11" s="32">
        <v>1</v>
      </c>
      <c r="AM11" s="32">
        <v>0</v>
      </c>
      <c r="AN11" s="32">
        <v>0</v>
      </c>
      <c r="AO11" s="32">
        <v>1</v>
      </c>
      <c r="AP11" s="32">
        <v>0</v>
      </c>
      <c r="AQ11" s="32">
        <v>0</v>
      </c>
      <c r="AR11" s="32">
        <v>1</v>
      </c>
      <c r="AS11" s="32">
        <v>3</v>
      </c>
      <c r="AT11" s="32">
        <v>1</v>
      </c>
      <c r="AU11" s="32">
        <v>0</v>
      </c>
      <c r="AV11" s="32">
        <v>0</v>
      </c>
      <c r="AW11" s="32">
        <v>1</v>
      </c>
      <c r="AX11" s="32">
        <v>1</v>
      </c>
      <c r="AY11" s="32">
        <v>0</v>
      </c>
      <c r="AZ11" s="35">
        <v>0</v>
      </c>
      <c r="BA11" s="35">
        <v>0</v>
      </c>
      <c r="BB11" s="35">
        <v>0</v>
      </c>
      <c r="BC11" s="35">
        <v>0</v>
      </c>
      <c r="BD11" s="32">
        <v>1</v>
      </c>
      <c r="BE11" s="32">
        <v>1</v>
      </c>
      <c r="BF11" s="32">
        <v>0</v>
      </c>
      <c r="BG11" s="32">
        <v>2</v>
      </c>
      <c r="BH11" s="35">
        <v>0</v>
      </c>
      <c r="BI11" s="35">
        <v>0</v>
      </c>
      <c r="BJ11" s="35">
        <v>0</v>
      </c>
      <c r="BK11" s="35">
        <v>0</v>
      </c>
    </row>
    <row r="12" spans="1:63" s="38" customFormat="1" ht="28" customHeight="1" x14ac:dyDescent="0.3">
      <c r="A12" s="28">
        <v>6</v>
      </c>
      <c r="B12" s="29" t="s">
        <v>99</v>
      </c>
      <c r="C12" s="30">
        <v>3</v>
      </c>
      <c r="D12" s="28">
        <v>10</v>
      </c>
      <c r="E12" s="37" t="s">
        <v>99</v>
      </c>
      <c r="F12" s="30">
        <v>16</v>
      </c>
      <c r="G12" s="31" t="s">
        <v>107</v>
      </c>
      <c r="H12" s="32">
        <v>16</v>
      </c>
      <c r="I12" s="32">
        <v>16</v>
      </c>
      <c r="J12" s="32">
        <v>1</v>
      </c>
      <c r="K12" s="32">
        <v>0</v>
      </c>
      <c r="L12" s="32">
        <v>0</v>
      </c>
      <c r="M12" s="32">
        <v>1</v>
      </c>
      <c r="N12" s="32">
        <v>0</v>
      </c>
      <c r="O12" s="32">
        <v>0</v>
      </c>
      <c r="P12" s="32">
        <v>3</v>
      </c>
      <c r="Q12" s="32">
        <v>0</v>
      </c>
      <c r="R12" s="32">
        <v>0</v>
      </c>
      <c r="S12" s="32">
        <v>3</v>
      </c>
      <c r="T12" s="32">
        <v>1</v>
      </c>
      <c r="U12" s="32">
        <v>0</v>
      </c>
      <c r="V12" s="32">
        <v>1</v>
      </c>
      <c r="W12" s="32">
        <v>1</v>
      </c>
      <c r="X12" s="32">
        <v>0</v>
      </c>
      <c r="Y12" s="32">
        <v>4</v>
      </c>
      <c r="Z12" s="32">
        <v>2</v>
      </c>
      <c r="AA12" s="32">
        <v>2</v>
      </c>
      <c r="AB12" s="32">
        <v>0</v>
      </c>
      <c r="AC12" s="32">
        <v>0</v>
      </c>
      <c r="AD12" s="32">
        <v>0</v>
      </c>
      <c r="AE12" s="32">
        <v>0</v>
      </c>
      <c r="AF12" s="32">
        <v>4</v>
      </c>
      <c r="AG12" s="32">
        <v>0</v>
      </c>
      <c r="AH12" s="32">
        <v>1</v>
      </c>
      <c r="AI12" s="32">
        <v>1</v>
      </c>
      <c r="AJ12" s="32">
        <v>0</v>
      </c>
      <c r="AK12" s="32">
        <v>2</v>
      </c>
      <c r="AL12" s="32">
        <v>1</v>
      </c>
      <c r="AM12" s="32">
        <v>0</v>
      </c>
      <c r="AN12" s="32">
        <v>1</v>
      </c>
      <c r="AO12" s="32">
        <v>1</v>
      </c>
      <c r="AP12" s="32">
        <v>0</v>
      </c>
      <c r="AQ12" s="32">
        <v>0</v>
      </c>
      <c r="AR12" s="32">
        <v>0</v>
      </c>
      <c r="AS12" s="32">
        <v>0</v>
      </c>
      <c r="AT12" s="32">
        <v>3</v>
      </c>
      <c r="AU12" s="32">
        <v>0</v>
      </c>
      <c r="AV12" s="32">
        <v>0</v>
      </c>
      <c r="AW12" s="32">
        <v>1</v>
      </c>
      <c r="AX12" s="32">
        <v>0</v>
      </c>
      <c r="AY12" s="32">
        <v>0</v>
      </c>
      <c r="AZ12" s="32">
        <v>0</v>
      </c>
      <c r="BA12" s="32">
        <v>0</v>
      </c>
      <c r="BB12" s="32">
        <v>0</v>
      </c>
      <c r="BC12" s="32">
        <v>0</v>
      </c>
      <c r="BD12" s="32">
        <v>1</v>
      </c>
      <c r="BE12" s="32">
        <v>0</v>
      </c>
      <c r="BF12" s="32">
        <v>0</v>
      </c>
      <c r="BG12" s="32">
        <v>1</v>
      </c>
      <c r="BH12" s="32">
        <v>0</v>
      </c>
      <c r="BI12" s="32">
        <v>0</v>
      </c>
      <c r="BJ12" s="32">
        <v>0</v>
      </c>
      <c r="BK12" s="32">
        <v>0</v>
      </c>
    </row>
    <row r="13" spans="1:63" s="36" customFormat="1" ht="28" customHeight="1" x14ac:dyDescent="0.3">
      <c r="A13" s="28">
        <v>7</v>
      </c>
      <c r="B13" s="29" t="s">
        <v>99</v>
      </c>
      <c r="C13" s="30">
        <v>3</v>
      </c>
      <c r="D13" s="28">
        <v>13</v>
      </c>
      <c r="E13" s="29" t="s">
        <v>99</v>
      </c>
      <c r="F13" s="30">
        <v>6</v>
      </c>
      <c r="G13" s="34" t="s">
        <v>108</v>
      </c>
      <c r="H13" s="32">
        <v>9</v>
      </c>
      <c r="I13" s="32">
        <v>6</v>
      </c>
      <c r="J13" s="32">
        <v>1</v>
      </c>
      <c r="K13" s="32">
        <v>1</v>
      </c>
      <c r="L13" s="32">
        <v>0</v>
      </c>
      <c r="M13" s="32">
        <v>2</v>
      </c>
      <c r="N13" s="32">
        <v>1</v>
      </c>
      <c r="O13" s="32">
        <v>0</v>
      </c>
      <c r="P13" s="32">
        <v>4</v>
      </c>
      <c r="Q13" s="32">
        <v>0</v>
      </c>
      <c r="R13" s="32">
        <v>1</v>
      </c>
      <c r="S13" s="32">
        <v>1</v>
      </c>
      <c r="T13" s="32">
        <v>2</v>
      </c>
      <c r="U13" s="32">
        <v>1</v>
      </c>
      <c r="V13" s="32">
        <v>0</v>
      </c>
      <c r="W13" s="32">
        <v>0</v>
      </c>
      <c r="X13" s="32">
        <v>1</v>
      </c>
      <c r="Y13" s="32">
        <v>2</v>
      </c>
      <c r="Z13" s="32">
        <v>7</v>
      </c>
      <c r="AA13" s="32">
        <v>2</v>
      </c>
      <c r="AB13" s="32">
        <v>0</v>
      </c>
      <c r="AC13" s="32">
        <v>1</v>
      </c>
      <c r="AD13" s="32">
        <v>1</v>
      </c>
      <c r="AE13" s="32">
        <v>0</v>
      </c>
      <c r="AF13" s="32">
        <v>0</v>
      </c>
      <c r="AG13" s="32">
        <v>4</v>
      </c>
      <c r="AH13" s="32">
        <v>3</v>
      </c>
      <c r="AI13" s="32">
        <v>2</v>
      </c>
      <c r="AJ13" s="32">
        <v>4</v>
      </c>
      <c r="AK13" s="32">
        <v>0</v>
      </c>
      <c r="AL13" s="32">
        <v>0</v>
      </c>
      <c r="AM13" s="32">
        <v>0</v>
      </c>
      <c r="AN13" s="32">
        <v>1</v>
      </c>
      <c r="AO13" s="32">
        <v>0</v>
      </c>
      <c r="AP13" s="32">
        <v>0</v>
      </c>
      <c r="AQ13" s="32">
        <v>0</v>
      </c>
      <c r="AR13" s="35">
        <v>0</v>
      </c>
      <c r="AS13" s="35">
        <v>0</v>
      </c>
      <c r="AT13" s="35">
        <v>0</v>
      </c>
      <c r="AU13" s="35">
        <v>0</v>
      </c>
      <c r="AV13" s="32">
        <v>0</v>
      </c>
      <c r="AW13" s="32">
        <v>1</v>
      </c>
      <c r="AX13" s="32">
        <v>1</v>
      </c>
      <c r="AY13" s="32">
        <v>0</v>
      </c>
      <c r="AZ13" s="32">
        <v>0</v>
      </c>
      <c r="BA13" s="32">
        <v>0</v>
      </c>
      <c r="BB13" s="32">
        <v>0</v>
      </c>
      <c r="BC13" s="32">
        <v>0</v>
      </c>
      <c r="BD13" s="32">
        <v>1</v>
      </c>
      <c r="BE13" s="32">
        <v>1</v>
      </c>
      <c r="BF13" s="32">
        <v>0</v>
      </c>
      <c r="BG13" s="32">
        <v>0</v>
      </c>
      <c r="BH13" s="32">
        <v>0</v>
      </c>
      <c r="BI13" s="32">
        <v>0</v>
      </c>
      <c r="BJ13" s="32">
        <v>0</v>
      </c>
      <c r="BK13" s="32">
        <v>0</v>
      </c>
    </row>
    <row r="14" spans="1:63" s="36" customFormat="1" ht="28" customHeight="1" x14ac:dyDescent="0.3">
      <c r="A14" s="28">
        <v>8</v>
      </c>
      <c r="B14" s="29" t="s">
        <v>99</v>
      </c>
      <c r="C14" s="30">
        <v>3</v>
      </c>
      <c r="D14" s="28">
        <v>9</v>
      </c>
      <c r="E14" s="37" t="s">
        <v>99</v>
      </c>
      <c r="F14" s="30">
        <v>7</v>
      </c>
      <c r="G14" s="31" t="s">
        <v>109</v>
      </c>
      <c r="H14" s="32">
        <v>7</v>
      </c>
      <c r="I14" s="32">
        <v>7</v>
      </c>
      <c r="J14" s="32">
        <v>1</v>
      </c>
      <c r="K14" s="32">
        <v>1</v>
      </c>
      <c r="L14" s="32">
        <v>0</v>
      </c>
      <c r="M14" s="32">
        <v>0</v>
      </c>
      <c r="N14" s="32">
        <v>0</v>
      </c>
      <c r="O14" s="32">
        <v>0</v>
      </c>
      <c r="P14" s="32">
        <v>1</v>
      </c>
      <c r="Q14" s="32">
        <v>1</v>
      </c>
      <c r="R14" s="32">
        <v>0</v>
      </c>
      <c r="S14" s="32">
        <v>1</v>
      </c>
      <c r="T14" s="35">
        <v>0</v>
      </c>
      <c r="U14" s="35">
        <v>0</v>
      </c>
      <c r="V14" s="35">
        <v>0</v>
      </c>
      <c r="W14" s="35">
        <v>0</v>
      </c>
      <c r="X14" s="32">
        <v>4</v>
      </c>
      <c r="Y14" s="32">
        <v>1</v>
      </c>
      <c r="Z14" s="32">
        <v>1</v>
      </c>
      <c r="AA14" s="32">
        <v>0</v>
      </c>
      <c r="AB14" s="32">
        <v>0</v>
      </c>
      <c r="AC14" s="32">
        <v>1</v>
      </c>
      <c r="AD14" s="32">
        <v>1</v>
      </c>
      <c r="AE14" s="32">
        <v>0</v>
      </c>
      <c r="AF14" s="32">
        <v>1</v>
      </c>
      <c r="AG14" s="32">
        <v>2</v>
      </c>
      <c r="AH14" s="32">
        <v>2</v>
      </c>
      <c r="AI14" s="32">
        <v>1</v>
      </c>
      <c r="AJ14" s="32">
        <v>3</v>
      </c>
      <c r="AK14" s="32">
        <v>1</v>
      </c>
      <c r="AL14" s="32">
        <v>1</v>
      </c>
      <c r="AM14" s="32">
        <v>0</v>
      </c>
      <c r="AN14" s="32">
        <v>0</v>
      </c>
      <c r="AO14" s="32">
        <v>1</v>
      </c>
      <c r="AP14" s="32">
        <v>0</v>
      </c>
      <c r="AQ14" s="32">
        <v>0</v>
      </c>
      <c r="AR14" s="32">
        <v>0</v>
      </c>
      <c r="AS14" s="32">
        <v>1</v>
      </c>
      <c r="AT14" s="32">
        <v>0</v>
      </c>
      <c r="AU14" s="32">
        <v>0</v>
      </c>
      <c r="AV14" s="32">
        <v>0</v>
      </c>
      <c r="AW14" s="32">
        <v>0</v>
      </c>
      <c r="AX14" s="32">
        <v>0</v>
      </c>
      <c r="AY14" s="32">
        <v>0</v>
      </c>
      <c r="AZ14" s="32">
        <v>0</v>
      </c>
      <c r="BA14" s="32">
        <v>0</v>
      </c>
      <c r="BB14" s="32">
        <v>0</v>
      </c>
      <c r="BC14" s="32">
        <v>0</v>
      </c>
      <c r="BD14" s="32">
        <v>0</v>
      </c>
      <c r="BE14" s="32">
        <v>0</v>
      </c>
      <c r="BF14" s="32">
        <v>0</v>
      </c>
      <c r="BG14" s="32">
        <v>0</v>
      </c>
      <c r="BH14" s="32">
        <v>0</v>
      </c>
      <c r="BI14" s="32">
        <v>0</v>
      </c>
      <c r="BJ14" s="32">
        <v>0</v>
      </c>
      <c r="BK14" s="32">
        <v>0</v>
      </c>
    </row>
    <row r="15" spans="1:63" s="36" customFormat="1" ht="28" customHeight="1" x14ac:dyDescent="0.3">
      <c r="A15" s="28">
        <v>8</v>
      </c>
      <c r="B15" s="29" t="s">
        <v>99</v>
      </c>
      <c r="C15" s="30">
        <v>4</v>
      </c>
      <c r="D15" s="28">
        <v>7</v>
      </c>
      <c r="E15" s="29" t="s">
        <v>99</v>
      </c>
      <c r="F15" s="30">
        <v>17</v>
      </c>
      <c r="G15" s="31" t="s">
        <v>110</v>
      </c>
      <c r="H15" s="32">
        <v>6</v>
      </c>
      <c r="I15" s="32">
        <v>17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3</v>
      </c>
      <c r="Q15" s="32">
        <v>0</v>
      </c>
      <c r="R15" s="32">
        <v>0</v>
      </c>
      <c r="S15" s="32">
        <v>4</v>
      </c>
      <c r="T15" s="32">
        <v>0</v>
      </c>
      <c r="U15" s="32">
        <v>0</v>
      </c>
      <c r="V15" s="32">
        <v>1</v>
      </c>
      <c r="W15" s="32">
        <v>0</v>
      </c>
      <c r="X15" s="32">
        <v>1</v>
      </c>
      <c r="Y15" s="32">
        <v>3</v>
      </c>
      <c r="Z15" s="32">
        <v>2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2</v>
      </c>
      <c r="AG15" s="32">
        <v>1</v>
      </c>
      <c r="AH15" s="32">
        <v>0</v>
      </c>
      <c r="AI15" s="32">
        <v>2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2">
        <v>0</v>
      </c>
      <c r="AR15" s="32">
        <v>0</v>
      </c>
      <c r="AS15" s="32">
        <v>0</v>
      </c>
      <c r="AT15" s="32">
        <v>1</v>
      </c>
      <c r="AU15" s="32">
        <v>1</v>
      </c>
      <c r="AV15" s="32">
        <v>0</v>
      </c>
      <c r="AW15" s="32">
        <v>0</v>
      </c>
      <c r="AX15" s="32">
        <v>0</v>
      </c>
      <c r="AY15" s="32">
        <v>0</v>
      </c>
      <c r="AZ15" s="35">
        <v>0</v>
      </c>
      <c r="BA15" s="35">
        <v>0</v>
      </c>
      <c r="BB15" s="35">
        <v>0</v>
      </c>
      <c r="BC15" s="35">
        <v>0</v>
      </c>
      <c r="BD15" s="32">
        <v>1</v>
      </c>
      <c r="BE15" s="32">
        <v>1</v>
      </c>
      <c r="BF15" s="32">
        <v>1</v>
      </c>
      <c r="BG15" s="32">
        <v>1</v>
      </c>
      <c r="BH15" s="35">
        <v>0</v>
      </c>
      <c r="BI15" s="35">
        <v>0</v>
      </c>
      <c r="BJ15" s="35">
        <v>0</v>
      </c>
      <c r="BK15" s="35">
        <v>0</v>
      </c>
    </row>
    <row r="16" spans="1:63" s="36" customFormat="1" ht="28" customHeight="1" x14ac:dyDescent="0.3">
      <c r="A16" s="28">
        <v>9</v>
      </c>
      <c r="B16" s="29" t="s">
        <v>99</v>
      </c>
      <c r="C16" s="30">
        <v>4</v>
      </c>
      <c r="D16" s="28">
        <v>5</v>
      </c>
      <c r="E16" s="37" t="s">
        <v>99</v>
      </c>
      <c r="F16" s="30">
        <v>0</v>
      </c>
      <c r="G16" s="31" t="s">
        <v>109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5">
        <v>0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</row>
    <row r="17" spans="1:63" s="36" customFormat="1" ht="28" customHeight="1" x14ac:dyDescent="0.3">
      <c r="A17" s="28">
        <v>10</v>
      </c>
      <c r="B17" s="29" t="s">
        <v>99</v>
      </c>
      <c r="C17" s="30">
        <v>4</v>
      </c>
      <c r="D17" s="28">
        <v>20</v>
      </c>
      <c r="E17" s="29" t="s">
        <v>99</v>
      </c>
      <c r="F17" s="30">
        <v>7</v>
      </c>
      <c r="G17" s="31" t="s">
        <v>111</v>
      </c>
      <c r="H17" s="32">
        <v>6</v>
      </c>
      <c r="I17" s="32">
        <v>7</v>
      </c>
      <c r="J17" s="32">
        <v>1</v>
      </c>
      <c r="K17" s="32">
        <v>1</v>
      </c>
      <c r="L17" s="32">
        <v>1</v>
      </c>
      <c r="M17" s="32">
        <v>3</v>
      </c>
      <c r="N17" s="32">
        <v>0</v>
      </c>
      <c r="O17" s="32">
        <v>1</v>
      </c>
      <c r="P17" s="32">
        <v>2</v>
      </c>
      <c r="Q17" s="32">
        <v>2</v>
      </c>
      <c r="R17" s="32">
        <v>2</v>
      </c>
      <c r="S17" s="32">
        <v>3</v>
      </c>
      <c r="T17" s="32">
        <v>3</v>
      </c>
      <c r="U17" s="32">
        <v>0</v>
      </c>
      <c r="V17" s="32">
        <v>2</v>
      </c>
      <c r="W17" s="32">
        <v>1</v>
      </c>
      <c r="X17" s="32">
        <v>3</v>
      </c>
      <c r="Y17" s="32">
        <v>4</v>
      </c>
      <c r="Z17" s="32">
        <v>3</v>
      </c>
      <c r="AA17" s="32">
        <v>0</v>
      </c>
      <c r="AB17" s="35">
        <v>0</v>
      </c>
      <c r="AC17" s="35">
        <v>0</v>
      </c>
      <c r="AD17" s="35">
        <v>0</v>
      </c>
      <c r="AE17" s="35">
        <v>0</v>
      </c>
      <c r="AF17" s="32">
        <v>2</v>
      </c>
      <c r="AG17" s="32">
        <v>3</v>
      </c>
      <c r="AH17" s="32">
        <v>2</v>
      </c>
      <c r="AI17" s="32">
        <v>2</v>
      </c>
      <c r="AJ17" s="32">
        <v>4</v>
      </c>
      <c r="AK17" s="32">
        <v>3</v>
      </c>
      <c r="AL17" s="32">
        <v>0</v>
      </c>
      <c r="AM17" s="32">
        <v>0</v>
      </c>
      <c r="AN17" s="32">
        <v>1</v>
      </c>
      <c r="AO17" s="32">
        <v>1</v>
      </c>
      <c r="AP17" s="32">
        <v>2</v>
      </c>
      <c r="AQ17" s="32">
        <v>0</v>
      </c>
      <c r="AR17" s="32">
        <v>1</v>
      </c>
      <c r="AS17" s="32">
        <v>0</v>
      </c>
      <c r="AT17" s="32">
        <v>1</v>
      </c>
      <c r="AU17" s="32">
        <v>0</v>
      </c>
      <c r="AV17" s="32">
        <v>2</v>
      </c>
      <c r="AW17" s="32">
        <v>1</v>
      </c>
      <c r="AX17" s="32">
        <v>1</v>
      </c>
      <c r="AY17" s="32">
        <v>0</v>
      </c>
      <c r="AZ17" s="35">
        <v>0</v>
      </c>
      <c r="BA17" s="35">
        <v>0</v>
      </c>
      <c r="BB17" s="35">
        <v>0</v>
      </c>
      <c r="BC17" s="35">
        <v>0</v>
      </c>
      <c r="BD17" s="32">
        <v>1</v>
      </c>
      <c r="BE17" s="32">
        <v>0</v>
      </c>
      <c r="BF17" s="32">
        <v>1</v>
      </c>
      <c r="BG17" s="32">
        <v>2</v>
      </c>
      <c r="BH17" s="35">
        <v>0</v>
      </c>
      <c r="BI17" s="35">
        <v>0</v>
      </c>
      <c r="BJ17" s="35">
        <v>0</v>
      </c>
      <c r="BK17" s="35">
        <v>0</v>
      </c>
    </row>
    <row r="18" spans="1:63" s="38" customFormat="1" ht="28" customHeight="1" x14ac:dyDescent="0.3">
      <c r="A18" s="28">
        <v>11</v>
      </c>
      <c r="B18" s="29" t="s">
        <v>99</v>
      </c>
      <c r="C18" s="30">
        <v>4</v>
      </c>
      <c r="D18" s="28">
        <v>16</v>
      </c>
      <c r="E18" s="37" t="s">
        <v>99</v>
      </c>
      <c r="F18" s="30">
        <v>10</v>
      </c>
      <c r="G18" s="31" t="s">
        <v>105</v>
      </c>
      <c r="H18" s="32">
        <v>10</v>
      </c>
      <c r="I18" s="32">
        <v>10</v>
      </c>
      <c r="J18" s="32">
        <v>2</v>
      </c>
      <c r="K18" s="32">
        <v>1</v>
      </c>
      <c r="L18" s="32">
        <v>0</v>
      </c>
      <c r="M18" s="32">
        <v>1</v>
      </c>
      <c r="N18" s="32">
        <v>0</v>
      </c>
      <c r="O18" s="32">
        <v>0</v>
      </c>
      <c r="P18" s="32">
        <v>4</v>
      </c>
      <c r="Q18" s="32">
        <v>3</v>
      </c>
      <c r="R18" s="32">
        <v>2</v>
      </c>
      <c r="S18" s="32">
        <v>4</v>
      </c>
      <c r="T18" s="32">
        <v>3</v>
      </c>
      <c r="U18" s="32">
        <v>2</v>
      </c>
      <c r="V18" s="32">
        <v>0</v>
      </c>
      <c r="W18" s="32">
        <v>0</v>
      </c>
      <c r="X18" s="32">
        <v>1</v>
      </c>
      <c r="Y18" s="32">
        <v>1</v>
      </c>
      <c r="Z18" s="32">
        <v>7</v>
      </c>
      <c r="AA18" s="32">
        <v>0</v>
      </c>
      <c r="AB18" s="35">
        <v>0</v>
      </c>
      <c r="AC18" s="35">
        <v>0</v>
      </c>
      <c r="AD18" s="35">
        <v>0</v>
      </c>
      <c r="AE18" s="35">
        <v>0</v>
      </c>
      <c r="AF18" s="32">
        <v>0</v>
      </c>
      <c r="AG18" s="32">
        <v>0</v>
      </c>
      <c r="AH18" s="32">
        <v>1</v>
      </c>
      <c r="AI18" s="32">
        <v>0</v>
      </c>
      <c r="AJ18" s="32">
        <v>2</v>
      </c>
      <c r="AK18" s="32">
        <v>4</v>
      </c>
      <c r="AL18" s="32">
        <v>2</v>
      </c>
      <c r="AM18" s="32">
        <v>0</v>
      </c>
      <c r="AN18" s="32">
        <v>1</v>
      </c>
      <c r="AO18" s="32">
        <v>2</v>
      </c>
      <c r="AP18" s="32">
        <v>1</v>
      </c>
      <c r="AQ18" s="32">
        <v>0</v>
      </c>
      <c r="AR18" s="32">
        <v>1</v>
      </c>
      <c r="AS18" s="32">
        <v>0</v>
      </c>
      <c r="AT18" s="32">
        <v>0</v>
      </c>
      <c r="AU18" s="32">
        <v>0</v>
      </c>
      <c r="AV18" s="32">
        <v>2</v>
      </c>
      <c r="AW18" s="32">
        <v>0</v>
      </c>
      <c r="AX18" s="32">
        <v>1</v>
      </c>
      <c r="AY18" s="32">
        <v>0</v>
      </c>
      <c r="AZ18" s="35">
        <v>0</v>
      </c>
      <c r="BA18" s="35">
        <v>0</v>
      </c>
      <c r="BB18" s="35">
        <v>0</v>
      </c>
      <c r="BC18" s="35">
        <v>0</v>
      </c>
      <c r="BD18" s="32">
        <v>2</v>
      </c>
      <c r="BE18" s="32">
        <v>0</v>
      </c>
      <c r="BF18" s="32">
        <v>1</v>
      </c>
      <c r="BG18" s="32">
        <v>0</v>
      </c>
      <c r="BH18" s="35">
        <v>0</v>
      </c>
      <c r="BI18" s="35">
        <v>0</v>
      </c>
      <c r="BJ18" s="35">
        <v>0</v>
      </c>
      <c r="BK18" s="35">
        <v>0</v>
      </c>
    </row>
    <row r="19" spans="1:63" s="36" customFormat="1" ht="28" customHeight="1" x14ac:dyDescent="0.3">
      <c r="A19" s="28">
        <v>12</v>
      </c>
      <c r="B19" s="29" t="s">
        <v>99</v>
      </c>
      <c r="C19" s="30">
        <v>4</v>
      </c>
      <c r="D19" s="28">
        <v>17</v>
      </c>
      <c r="E19" s="29" t="s">
        <v>99</v>
      </c>
      <c r="F19" s="30">
        <v>6</v>
      </c>
      <c r="G19" s="31" t="s">
        <v>101</v>
      </c>
      <c r="H19" s="32">
        <v>11</v>
      </c>
      <c r="I19" s="32">
        <v>6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3</v>
      </c>
      <c r="Q19" s="32">
        <v>2</v>
      </c>
      <c r="R19" s="32">
        <v>1</v>
      </c>
      <c r="S19" s="32">
        <v>2</v>
      </c>
      <c r="T19" s="32">
        <v>2</v>
      </c>
      <c r="U19" s="32">
        <v>2</v>
      </c>
      <c r="V19" s="32">
        <v>0</v>
      </c>
      <c r="W19" s="32">
        <v>1</v>
      </c>
      <c r="X19" s="32">
        <v>5</v>
      </c>
      <c r="Y19" s="32">
        <v>1</v>
      </c>
      <c r="Z19" s="32">
        <v>2</v>
      </c>
      <c r="AA19" s="32">
        <v>2</v>
      </c>
      <c r="AB19" s="35">
        <v>0</v>
      </c>
      <c r="AC19" s="35">
        <v>0</v>
      </c>
      <c r="AD19" s="35">
        <v>0</v>
      </c>
      <c r="AE19" s="35">
        <v>0</v>
      </c>
      <c r="AF19" s="32">
        <v>3</v>
      </c>
      <c r="AG19" s="32">
        <v>0</v>
      </c>
      <c r="AH19" s="32">
        <v>1</v>
      </c>
      <c r="AI19" s="32">
        <v>2</v>
      </c>
      <c r="AJ19" s="32">
        <v>2</v>
      </c>
      <c r="AK19" s="32">
        <v>1</v>
      </c>
      <c r="AL19" s="32">
        <v>3</v>
      </c>
      <c r="AM19" s="32">
        <v>0</v>
      </c>
      <c r="AN19" s="32">
        <v>0</v>
      </c>
      <c r="AO19" s="32">
        <v>2</v>
      </c>
      <c r="AP19" s="32">
        <v>2</v>
      </c>
      <c r="AQ19" s="32">
        <v>0</v>
      </c>
      <c r="AR19" s="32">
        <v>1</v>
      </c>
      <c r="AS19" s="32">
        <v>1</v>
      </c>
      <c r="AT19" s="32">
        <v>2</v>
      </c>
      <c r="AU19" s="32">
        <v>0</v>
      </c>
      <c r="AV19" s="32">
        <v>1</v>
      </c>
      <c r="AW19" s="32">
        <v>1</v>
      </c>
      <c r="AX19" s="32">
        <v>1</v>
      </c>
      <c r="AY19" s="32">
        <v>0</v>
      </c>
      <c r="AZ19" s="35">
        <v>0</v>
      </c>
      <c r="BA19" s="35">
        <v>0</v>
      </c>
      <c r="BB19" s="35">
        <v>0</v>
      </c>
      <c r="BC19" s="35">
        <v>0</v>
      </c>
      <c r="BD19" s="32">
        <v>0</v>
      </c>
      <c r="BE19" s="32">
        <v>3</v>
      </c>
      <c r="BF19" s="32">
        <v>1</v>
      </c>
      <c r="BG19" s="32">
        <v>0</v>
      </c>
      <c r="BH19" s="35">
        <v>0</v>
      </c>
      <c r="BI19" s="35">
        <v>0</v>
      </c>
      <c r="BJ19" s="35">
        <v>0</v>
      </c>
      <c r="BK19" s="35">
        <v>0</v>
      </c>
    </row>
    <row r="20" spans="1:63" s="38" customFormat="1" ht="28" customHeight="1" x14ac:dyDescent="0.3">
      <c r="A20" s="28">
        <v>13</v>
      </c>
      <c r="B20" s="29" t="s">
        <v>99</v>
      </c>
      <c r="C20" s="30">
        <v>4</v>
      </c>
      <c r="D20" s="28">
        <v>7</v>
      </c>
      <c r="E20" s="37" t="s">
        <v>99</v>
      </c>
      <c r="F20" s="30">
        <v>4</v>
      </c>
      <c r="G20" s="31" t="s">
        <v>112</v>
      </c>
      <c r="H20" s="32">
        <v>6</v>
      </c>
      <c r="I20" s="32">
        <v>4</v>
      </c>
      <c r="J20" s="32">
        <v>0</v>
      </c>
      <c r="K20" s="32">
        <v>1</v>
      </c>
      <c r="L20" s="32">
        <v>0</v>
      </c>
      <c r="M20" s="32">
        <v>0</v>
      </c>
      <c r="N20" s="32">
        <v>1</v>
      </c>
      <c r="O20" s="32">
        <v>0</v>
      </c>
      <c r="P20" s="32">
        <v>0</v>
      </c>
      <c r="Q20" s="32">
        <v>2</v>
      </c>
      <c r="R20" s="32">
        <v>1</v>
      </c>
      <c r="S20" s="32">
        <v>0</v>
      </c>
      <c r="T20" s="32">
        <v>0</v>
      </c>
      <c r="U20" s="32">
        <v>2</v>
      </c>
      <c r="V20" s="32">
        <v>0</v>
      </c>
      <c r="W20" s="32">
        <v>0</v>
      </c>
      <c r="X20" s="32">
        <v>1</v>
      </c>
      <c r="Y20" s="32">
        <v>1</v>
      </c>
      <c r="Z20" s="32">
        <v>4</v>
      </c>
      <c r="AA20" s="32">
        <v>0</v>
      </c>
      <c r="AB20" s="35">
        <v>0</v>
      </c>
      <c r="AC20" s="35">
        <v>0</v>
      </c>
      <c r="AD20" s="35">
        <v>0</v>
      </c>
      <c r="AE20" s="35">
        <v>0</v>
      </c>
      <c r="AF20" s="32">
        <v>0</v>
      </c>
      <c r="AG20" s="32">
        <v>1</v>
      </c>
      <c r="AH20" s="32">
        <v>3</v>
      </c>
      <c r="AI20" s="32">
        <v>0</v>
      </c>
      <c r="AJ20" s="32">
        <v>4</v>
      </c>
      <c r="AK20" s="32">
        <v>0</v>
      </c>
      <c r="AL20" s="32">
        <v>2</v>
      </c>
      <c r="AM20" s="32">
        <v>0</v>
      </c>
      <c r="AN20" s="32">
        <v>0</v>
      </c>
      <c r="AO20" s="32">
        <v>0</v>
      </c>
      <c r="AP20" s="32">
        <v>1</v>
      </c>
      <c r="AQ20" s="32">
        <v>0</v>
      </c>
      <c r="AR20" s="32">
        <v>1</v>
      </c>
      <c r="AS20" s="32">
        <v>0</v>
      </c>
      <c r="AT20" s="32">
        <v>3</v>
      </c>
      <c r="AU20" s="32">
        <v>0</v>
      </c>
      <c r="AV20" s="32">
        <v>0</v>
      </c>
      <c r="AW20" s="32">
        <v>0</v>
      </c>
      <c r="AX20" s="32">
        <v>0</v>
      </c>
      <c r="AY20" s="32">
        <v>0</v>
      </c>
      <c r="AZ20" s="35">
        <v>0</v>
      </c>
      <c r="BA20" s="35">
        <v>0</v>
      </c>
      <c r="BB20" s="35">
        <v>0</v>
      </c>
      <c r="BC20" s="35">
        <v>0</v>
      </c>
      <c r="BD20" s="32">
        <v>0</v>
      </c>
      <c r="BE20" s="32">
        <v>0</v>
      </c>
      <c r="BF20" s="32">
        <v>1</v>
      </c>
      <c r="BG20" s="32">
        <v>0</v>
      </c>
      <c r="BH20" s="35">
        <v>0</v>
      </c>
      <c r="BI20" s="35">
        <v>0</v>
      </c>
      <c r="BJ20" s="35">
        <v>0</v>
      </c>
      <c r="BK20" s="35">
        <v>0</v>
      </c>
    </row>
    <row r="21" spans="1:63" s="36" customFormat="1" ht="28" customHeight="1" x14ac:dyDescent="0.3">
      <c r="A21" s="28">
        <v>13</v>
      </c>
      <c r="B21" s="29" t="s">
        <v>99</v>
      </c>
      <c r="C21" s="30">
        <v>5</v>
      </c>
      <c r="D21" s="28">
        <v>8</v>
      </c>
      <c r="E21" s="29" t="s">
        <v>99</v>
      </c>
      <c r="F21" s="30">
        <v>15</v>
      </c>
      <c r="G21" s="34" t="s">
        <v>113</v>
      </c>
      <c r="H21" s="32">
        <v>10</v>
      </c>
      <c r="I21" s="32">
        <v>15</v>
      </c>
      <c r="J21" s="32">
        <v>0</v>
      </c>
      <c r="K21" s="32">
        <v>0</v>
      </c>
      <c r="L21" s="32">
        <v>0</v>
      </c>
      <c r="M21" s="32">
        <v>0</v>
      </c>
      <c r="N21" s="32">
        <v>0</v>
      </c>
      <c r="O21" s="32">
        <v>0</v>
      </c>
      <c r="P21" s="32">
        <v>2</v>
      </c>
      <c r="Q21" s="32">
        <v>0</v>
      </c>
      <c r="R21" s="32">
        <v>1</v>
      </c>
      <c r="S21" s="32">
        <v>4</v>
      </c>
      <c r="T21" s="32">
        <v>0</v>
      </c>
      <c r="U21" s="32">
        <v>0</v>
      </c>
      <c r="V21" s="32">
        <v>2</v>
      </c>
      <c r="W21" s="32">
        <v>0</v>
      </c>
      <c r="X21" s="32">
        <v>1</v>
      </c>
      <c r="Y21" s="32">
        <v>2</v>
      </c>
      <c r="Z21" s="32">
        <v>4</v>
      </c>
      <c r="AA21" s="32">
        <v>2</v>
      </c>
      <c r="AB21" s="32">
        <v>0</v>
      </c>
      <c r="AC21" s="32">
        <v>1</v>
      </c>
      <c r="AD21" s="32">
        <v>3</v>
      </c>
      <c r="AE21" s="32">
        <v>0</v>
      </c>
      <c r="AF21" s="32">
        <v>3</v>
      </c>
      <c r="AG21" s="32">
        <v>1</v>
      </c>
      <c r="AH21" s="32">
        <v>0</v>
      </c>
      <c r="AI21" s="32">
        <v>3</v>
      </c>
      <c r="AJ21" s="32">
        <v>1</v>
      </c>
      <c r="AK21" s="32">
        <v>2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2">
        <v>0</v>
      </c>
      <c r="AR21" s="32">
        <v>0</v>
      </c>
      <c r="AS21" s="32">
        <v>0</v>
      </c>
      <c r="AT21" s="32">
        <v>1</v>
      </c>
      <c r="AU21" s="32">
        <v>0</v>
      </c>
      <c r="AV21" s="35">
        <v>0</v>
      </c>
      <c r="AW21" s="35">
        <v>0</v>
      </c>
      <c r="AX21" s="35">
        <v>0</v>
      </c>
      <c r="AY21" s="35">
        <v>0</v>
      </c>
      <c r="AZ21" s="35">
        <v>0</v>
      </c>
      <c r="BA21" s="35">
        <v>0</v>
      </c>
      <c r="BB21" s="35">
        <v>0</v>
      </c>
      <c r="BC21" s="35">
        <v>0</v>
      </c>
      <c r="BD21" s="32">
        <v>1</v>
      </c>
      <c r="BE21" s="32">
        <v>1</v>
      </c>
      <c r="BF21" s="32">
        <v>0</v>
      </c>
      <c r="BG21" s="32">
        <v>0</v>
      </c>
      <c r="BH21" s="35">
        <v>0</v>
      </c>
      <c r="BI21" s="35">
        <v>0</v>
      </c>
      <c r="BJ21" s="35">
        <v>0</v>
      </c>
      <c r="BK21" s="35">
        <v>0</v>
      </c>
    </row>
    <row r="22" spans="1:63" s="36" customFormat="1" ht="28" customHeight="1" x14ac:dyDescent="0.3">
      <c r="A22" s="28">
        <v>14</v>
      </c>
      <c r="B22" s="29" t="s">
        <v>99</v>
      </c>
      <c r="C22" s="30">
        <v>5</v>
      </c>
      <c r="D22" s="28">
        <v>14</v>
      </c>
      <c r="E22" s="37" t="s">
        <v>99</v>
      </c>
      <c r="F22" s="30">
        <v>6</v>
      </c>
      <c r="G22" s="31" t="s">
        <v>114</v>
      </c>
      <c r="H22" s="32">
        <v>8</v>
      </c>
      <c r="I22" s="32">
        <v>6</v>
      </c>
      <c r="J22" s="32">
        <v>0</v>
      </c>
      <c r="K22" s="32">
        <v>1</v>
      </c>
      <c r="L22" s="32">
        <v>0</v>
      </c>
      <c r="M22" s="32">
        <v>0</v>
      </c>
      <c r="N22" s="32">
        <v>0</v>
      </c>
      <c r="O22" s="32">
        <v>0</v>
      </c>
      <c r="P22" s="32">
        <v>4</v>
      </c>
      <c r="Q22" s="32">
        <v>2</v>
      </c>
      <c r="R22" s="32">
        <v>0</v>
      </c>
      <c r="S22" s="32">
        <v>4</v>
      </c>
      <c r="T22" s="32">
        <v>0</v>
      </c>
      <c r="U22" s="32">
        <v>0</v>
      </c>
      <c r="V22" s="32">
        <v>0</v>
      </c>
      <c r="W22" s="32">
        <v>0</v>
      </c>
      <c r="X22" s="32">
        <v>7</v>
      </c>
      <c r="Y22" s="32">
        <v>2</v>
      </c>
      <c r="Z22" s="32">
        <v>7</v>
      </c>
      <c r="AA22" s="32">
        <v>0</v>
      </c>
      <c r="AB22" s="32">
        <v>0</v>
      </c>
      <c r="AC22" s="32">
        <v>2</v>
      </c>
      <c r="AD22" s="32">
        <v>1</v>
      </c>
      <c r="AE22" s="32">
        <v>0</v>
      </c>
      <c r="AF22" s="32">
        <v>0</v>
      </c>
      <c r="AG22" s="32">
        <v>2</v>
      </c>
      <c r="AH22" s="32">
        <v>1</v>
      </c>
      <c r="AI22" s="32">
        <v>0</v>
      </c>
      <c r="AJ22" s="32">
        <v>2</v>
      </c>
      <c r="AK22" s="32">
        <v>0</v>
      </c>
      <c r="AL22" s="32">
        <v>0</v>
      </c>
      <c r="AM22" s="32">
        <v>1</v>
      </c>
      <c r="AN22" s="32">
        <v>0</v>
      </c>
      <c r="AO22" s="32">
        <v>3</v>
      </c>
      <c r="AP22" s="32">
        <v>2</v>
      </c>
      <c r="AQ22" s="32">
        <v>0</v>
      </c>
      <c r="AR22" s="32">
        <v>1</v>
      </c>
      <c r="AS22" s="32">
        <v>1</v>
      </c>
      <c r="AT22" s="32">
        <v>2</v>
      </c>
      <c r="AU22" s="32">
        <v>1</v>
      </c>
      <c r="AV22" s="35">
        <v>0</v>
      </c>
      <c r="AW22" s="35">
        <v>0</v>
      </c>
      <c r="AX22" s="35">
        <v>0</v>
      </c>
      <c r="AY22" s="35">
        <v>0</v>
      </c>
      <c r="AZ22" s="32">
        <v>0</v>
      </c>
      <c r="BA22" s="32">
        <v>0</v>
      </c>
      <c r="BB22" s="32">
        <v>0</v>
      </c>
      <c r="BC22" s="32">
        <v>0</v>
      </c>
      <c r="BD22" s="32">
        <v>1</v>
      </c>
      <c r="BE22" s="32">
        <v>2</v>
      </c>
      <c r="BF22" s="32">
        <v>1</v>
      </c>
      <c r="BG22" s="32">
        <v>2</v>
      </c>
      <c r="BH22" s="32">
        <v>0</v>
      </c>
      <c r="BI22" s="32">
        <v>0</v>
      </c>
      <c r="BJ22" s="32">
        <v>1</v>
      </c>
      <c r="BK22" s="32">
        <v>0</v>
      </c>
    </row>
    <row r="23" spans="1:63" s="38" customFormat="1" ht="28" customHeight="1" x14ac:dyDescent="0.3">
      <c r="A23" s="28">
        <v>15</v>
      </c>
      <c r="B23" s="29" t="s">
        <v>99</v>
      </c>
      <c r="C23" s="30">
        <v>5</v>
      </c>
      <c r="D23" s="28">
        <v>18</v>
      </c>
      <c r="E23" s="29" t="s">
        <v>99</v>
      </c>
      <c r="F23" s="30">
        <v>7</v>
      </c>
      <c r="G23" s="31" t="s">
        <v>115</v>
      </c>
      <c r="H23" s="32">
        <v>12</v>
      </c>
      <c r="I23" s="32">
        <v>7</v>
      </c>
      <c r="J23" s="32">
        <v>1</v>
      </c>
      <c r="K23" s="32">
        <v>0</v>
      </c>
      <c r="L23" s="32">
        <v>0</v>
      </c>
      <c r="M23" s="32">
        <v>1</v>
      </c>
      <c r="N23" s="32">
        <v>0</v>
      </c>
      <c r="O23" s="32">
        <v>0</v>
      </c>
      <c r="P23" s="32">
        <v>3</v>
      </c>
      <c r="Q23" s="32">
        <v>1</v>
      </c>
      <c r="R23" s="32">
        <v>1</v>
      </c>
      <c r="S23" s="32">
        <v>4</v>
      </c>
      <c r="T23" s="32">
        <v>1</v>
      </c>
      <c r="U23" s="32">
        <v>1</v>
      </c>
      <c r="V23" s="32">
        <v>0</v>
      </c>
      <c r="W23" s="32">
        <v>0</v>
      </c>
      <c r="X23" s="32">
        <v>5</v>
      </c>
      <c r="Y23" s="32">
        <v>2</v>
      </c>
      <c r="Z23" s="32">
        <v>3</v>
      </c>
      <c r="AA23" s="32">
        <v>1</v>
      </c>
      <c r="AB23" s="32">
        <v>3</v>
      </c>
      <c r="AC23" s="32">
        <v>1</v>
      </c>
      <c r="AD23" s="32">
        <v>0</v>
      </c>
      <c r="AE23" s="32">
        <v>0</v>
      </c>
      <c r="AF23" s="32">
        <v>2</v>
      </c>
      <c r="AG23" s="32">
        <v>6</v>
      </c>
      <c r="AH23" s="32">
        <v>4</v>
      </c>
      <c r="AI23" s="32">
        <v>1</v>
      </c>
      <c r="AJ23" s="35">
        <v>0</v>
      </c>
      <c r="AK23" s="35">
        <v>0</v>
      </c>
      <c r="AL23" s="35">
        <v>0</v>
      </c>
      <c r="AM23" s="35">
        <v>0</v>
      </c>
      <c r="AN23" s="32">
        <v>2</v>
      </c>
      <c r="AO23" s="32">
        <v>0</v>
      </c>
      <c r="AP23" s="32">
        <v>0</v>
      </c>
      <c r="AQ23" s="32">
        <v>0</v>
      </c>
      <c r="AR23" s="32">
        <v>1</v>
      </c>
      <c r="AS23" s="32">
        <v>1</v>
      </c>
      <c r="AT23" s="32">
        <v>0</v>
      </c>
      <c r="AU23" s="32">
        <v>0</v>
      </c>
      <c r="AV23" s="35">
        <v>0</v>
      </c>
      <c r="AW23" s="35">
        <v>0</v>
      </c>
      <c r="AX23" s="35">
        <v>0</v>
      </c>
      <c r="AY23" s="35">
        <v>0</v>
      </c>
      <c r="AZ23" s="32">
        <v>1</v>
      </c>
      <c r="BA23" s="32">
        <v>1</v>
      </c>
      <c r="BB23" s="32">
        <v>0</v>
      </c>
      <c r="BC23" s="32">
        <v>1</v>
      </c>
      <c r="BD23" s="32">
        <v>2</v>
      </c>
      <c r="BE23" s="32">
        <v>1</v>
      </c>
      <c r="BF23" s="32">
        <v>0</v>
      </c>
      <c r="BG23" s="32">
        <v>0</v>
      </c>
      <c r="BH23" s="32">
        <v>0</v>
      </c>
      <c r="BI23" s="32">
        <v>0</v>
      </c>
      <c r="BJ23" s="32">
        <v>1</v>
      </c>
      <c r="BK23" s="32">
        <v>0</v>
      </c>
    </row>
    <row r="24" spans="1:63" s="36" customFormat="1" ht="28" customHeight="1" x14ac:dyDescent="0.3">
      <c r="A24" s="28">
        <v>16</v>
      </c>
      <c r="B24" s="29" t="s">
        <v>99</v>
      </c>
      <c r="C24" s="30">
        <v>6</v>
      </c>
      <c r="D24" s="28">
        <v>11</v>
      </c>
      <c r="E24" s="37" t="s">
        <v>99</v>
      </c>
      <c r="F24" s="30">
        <v>8</v>
      </c>
      <c r="G24" s="34" t="s">
        <v>116</v>
      </c>
      <c r="H24" s="32">
        <v>9</v>
      </c>
      <c r="I24" s="32">
        <v>8</v>
      </c>
      <c r="J24" s="32">
        <v>1</v>
      </c>
      <c r="K24" s="32">
        <v>0</v>
      </c>
      <c r="L24" s="32">
        <v>0</v>
      </c>
      <c r="M24" s="32">
        <v>0</v>
      </c>
      <c r="N24" s="32">
        <v>0</v>
      </c>
      <c r="O24" s="32">
        <v>0</v>
      </c>
      <c r="P24" s="32">
        <v>2</v>
      </c>
      <c r="Q24" s="32">
        <v>1</v>
      </c>
      <c r="R24" s="32">
        <v>3</v>
      </c>
      <c r="S24" s="32">
        <v>4</v>
      </c>
      <c r="T24" s="32">
        <v>1</v>
      </c>
      <c r="U24" s="32">
        <v>0</v>
      </c>
      <c r="V24" s="32">
        <v>1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2</v>
      </c>
      <c r="AD24" s="32">
        <v>2</v>
      </c>
      <c r="AE24" s="32">
        <v>0</v>
      </c>
      <c r="AF24" s="32">
        <v>3</v>
      </c>
      <c r="AG24" s="32">
        <v>4</v>
      </c>
      <c r="AH24" s="32">
        <v>0</v>
      </c>
      <c r="AI24" s="32">
        <v>4</v>
      </c>
      <c r="AJ24" s="32">
        <v>5</v>
      </c>
      <c r="AK24" s="32">
        <v>1</v>
      </c>
      <c r="AL24" s="32">
        <v>2</v>
      </c>
      <c r="AM24" s="32">
        <v>1</v>
      </c>
      <c r="AN24" s="32">
        <v>0</v>
      </c>
      <c r="AO24" s="32">
        <v>1</v>
      </c>
      <c r="AP24" s="32">
        <v>1</v>
      </c>
      <c r="AQ24" s="32">
        <v>0</v>
      </c>
      <c r="AR24" s="32">
        <v>0</v>
      </c>
      <c r="AS24" s="32">
        <v>0</v>
      </c>
      <c r="AT24" s="32">
        <v>0</v>
      </c>
      <c r="AU24" s="32">
        <v>0</v>
      </c>
      <c r="AV24" s="32">
        <v>0</v>
      </c>
      <c r="AW24" s="32">
        <v>0</v>
      </c>
      <c r="AX24" s="32">
        <v>0</v>
      </c>
      <c r="AY24" s="32">
        <v>0</v>
      </c>
      <c r="AZ24" s="32">
        <v>0</v>
      </c>
      <c r="BA24" s="32">
        <v>0</v>
      </c>
      <c r="BB24" s="32">
        <v>0</v>
      </c>
      <c r="BC24" s="32">
        <v>0</v>
      </c>
      <c r="BD24" s="32">
        <v>0</v>
      </c>
      <c r="BE24" s="32">
        <v>0</v>
      </c>
      <c r="BF24" s="32">
        <v>0</v>
      </c>
      <c r="BG24" s="32">
        <v>0</v>
      </c>
      <c r="BH24" s="32">
        <v>0</v>
      </c>
      <c r="BI24" s="32">
        <v>0</v>
      </c>
      <c r="BJ24" s="32">
        <v>0</v>
      </c>
      <c r="BK24" s="32">
        <v>0</v>
      </c>
    </row>
    <row r="25" spans="1:63" s="36" customFormat="1" ht="28" customHeight="1" x14ac:dyDescent="0.3">
      <c r="A25" s="28">
        <v>16</v>
      </c>
      <c r="B25" s="29" t="s">
        <v>99</v>
      </c>
      <c r="C25" s="30">
        <v>7</v>
      </c>
      <c r="D25" s="28">
        <v>11</v>
      </c>
      <c r="E25" s="37" t="s">
        <v>99</v>
      </c>
      <c r="F25" s="30">
        <v>21</v>
      </c>
      <c r="G25" s="36" t="s">
        <v>117</v>
      </c>
      <c r="H25" s="32">
        <v>7</v>
      </c>
      <c r="I25" s="32">
        <v>13</v>
      </c>
      <c r="J25" s="32">
        <v>0</v>
      </c>
      <c r="K25" s="32">
        <v>0</v>
      </c>
      <c r="L25" s="32">
        <v>0</v>
      </c>
      <c r="M25" s="32">
        <v>0</v>
      </c>
      <c r="N25" s="32">
        <v>2</v>
      </c>
      <c r="O25" s="32">
        <v>0</v>
      </c>
      <c r="P25" s="32">
        <v>6</v>
      </c>
      <c r="Q25" s="32">
        <v>3</v>
      </c>
      <c r="R25" s="32">
        <v>1</v>
      </c>
      <c r="S25" s="32">
        <v>4</v>
      </c>
      <c r="T25" s="32">
        <v>0</v>
      </c>
      <c r="U25" s="32">
        <v>1</v>
      </c>
      <c r="V25" s="32">
        <v>1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1</v>
      </c>
      <c r="AD25" s="32">
        <v>1</v>
      </c>
      <c r="AE25" s="32">
        <v>1</v>
      </c>
      <c r="AF25" s="32">
        <v>1</v>
      </c>
      <c r="AG25" s="32">
        <v>2</v>
      </c>
      <c r="AH25" s="32">
        <v>2</v>
      </c>
      <c r="AI25" s="32">
        <v>2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1</v>
      </c>
      <c r="AP25" s="32">
        <v>1</v>
      </c>
      <c r="AQ25" s="32">
        <v>1</v>
      </c>
      <c r="AR25" s="32">
        <v>0</v>
      </c>
      <c r="AS25" s="32">
        <v>2</v>
      </c>
      <c r="AT25" s="32">
        <v>3</v>
      </c>
      <c r="AU25" s="32">
        <v>1</v>
      </c>
      <c r="AV25" s="32">
        <v>0</v>
      </c>
      <c r="AW25" s="32">
        <v>0</v>
      </c>
      <c r="AX25" s="32">
        <v>0</v>
      </c>
      <c r="AY25" s="32">
        <v>0</v>
      </c>
      <c r="AZ25" s="32">
        <v>1</v>
      </c>
      <c r="BA25" s="32">
        <v>0</v>
      </c>
      <c r="BB25" s="32">
        <v>1</v>
      </c>
      <c r="BC25" s="32">
        <v>0</v>
      </c>
      <c r="BD25" s="32">
        <v>0</v>
      </c>
      <c r="BE25" s="32">
        <v>0</v>
      </c>
      <c r="BF25" s="32">
        <v>0</v>
      </c>
      <c r="BG25" s="32">
        <v>0</v>
      </c>
      <c r="BH25" s="32">
        <v>0</v>
      </c>
      <c r="BI25" s="32">
        <v>0</v>
      </c>
      <c r="BJ25" s="32">
        <v>0</v>
      </c>
      <c r="BK25" s="32">
        <v>0</v>
      </c>
    </row>
    <row r="26" spans="1:63" s="36" customFormat="1" ht="28" customHeight="1" x14ac:dyDescent="0.3">
      <c r="A26" s="28">
        <v>16</v>
      </c>
      <c r="B26" s="29" t="s">
        <v>99</v>
      </c>
      <c r="C26" s="30">
        <v>8</v>
      </c>
      <c r="D26" s="28">
        <v>10</v>
      </c>
      <c r="E26" s="29" t="s">
        <v>99</v>
      </c>
      <c r="F26" s="30">
        <v>20</v>
      </c>
      <c r="G26" s="31" t="s">
        <v>118</v>
      </c>
      <c r="H26" s="32">
        <v>11</v>
      </c>
      <c r="I26" s="32">
        <v>20</v>
      </c>
      <c r="J26" s="32">
        <v>0</v>
      </c>
      <c r="K26" s="32">
        <v>1</v>
      </c>
      <c r="L26" s="32">
        <v>0</v>
      </c>
      <c r="M26" s="32">
        <v>0</v>
      </c>
      <c r="N26" s="32">
        <v>0</v>
      </c>
      <c r="O26" s="32">
        <v>0</v>
      </c>
      <c r="P26" s="32">
        <v>3</v>
      </c>
      <c r="Q26" s="32">
        <v>0</v>
      </c>
      <c r="R26" s="32">
        <v>2</v>
      </c>
      <c r="S26" s="32">
        <v>1</v>
      </c>
      <c r="T26" s="32">
        <v>1</v>
      </c>
      <c r="U26" s="32">
        <v>4</v>
      </c>
      <c r="V26" s="32">
        <v>0</v>
      </c>
      <c r="W26" s="32">
        <v>0</v>
      </c>
      <c r="X26" s="32">
        <v>1</v>
      </c>
      <c r="Y26" s="32">
        <v>3</v>
      </c>
      <c r="Z26" s="32">
        <v>2</v>
      </c>
      <c r="AA26" s="32">
        <v>0</v>
      </c>
      <c r="AB26" s="32">
        <v>0</v>
      </c>
      <c r="AC26" s="32">
        <v>1</v>
      </c>
      <c r="AD26" s="32">
        <v>0</v>
      </c>
      <c r="AE26" s="32">
        <v>0</v>
      </c>
      <c r="AF26" s="32">
        <v>0</v>
      </c>
      <c r="AG26" s="32">
        <v>1</v>
      </c>
      <c r="AH26" s="32">
        <v>0</v>
      </c>
      <c r="AI26" s="32">
        <v>1</v>
      </c>
      <c r="AJ26" s="32">
        <v>4</v>
      </c>
      <c r="AK26" s="32">
        <v>1</v>
      </c>
      <c r="AL26" s="32">
        <v>3</v>
      </c>
      <c r="AM26" s="32">
        <v>0</v>
      </c>
      <c r="AN26" s="32">
        <v>0</v>
      </c>
      <c r="AO26" s="32">
        <v>0</v>
      </c>
      <c r="AP26" s="32">
        <v>0</v>
      </c>
      <c r="AQ26" s="32">
        <v>0</v>
      </c>
      <c r="AR26" s="32">
        <v>0</v>
      </c>
      <c r="AS26" s="32">
        <v>0</v>
      </c>
      <c r="AT26" s="32">
        <v>2</v>
      </c>
      <c r="AU26" s="32">
        <v>0</v>
      </c>
      <c r="AV26" s="32">
        <v>1</v>
      </c>
      <c r="AW26" s="32">
        <v>0</v>
      </c>
      <c r="AX26" s="32">
        <v>0</v>
      </c>
      <c r="AY26" s="32">
        <v>0</v>
      </c>
      <c r="AZ26" s="32">
        <v>0</v>
      </c>
      <c r="BA26" s="32">
        <v>0</v>
      </c>
      <c r="BB26" s="32">
        <v>0</v>
      </c>
      <c r="BC26" s="32">
        <v>0</v>
      </c>
      <c r="BD26" s="32">
        <v>0</v>
      </c>
      <c r="BE26" s="32">
        <v>1</v>
      </c>
      <c r="BF26" s="32">
        <v>1</v>
      </c>
      <c r="BG26" s="32">
        <v>3</v>
      </c>
      <c r="BH26" s="32">
        <v>0</v>
      </c>
      <c r="BI26" s="32">
        <v>0</v>
      </c>
      <c r="BJ26" s="32">
        <v>0</v>
      </c>
      <c r="BK26" s="32">
        <v>0</v>
      </c>
    </row>
    <row r="27" spans="1:63" s="36" customFormat="1" ht="28" customHeight="1" x14ac:dyDescent="0.3">
      <c r="A27" s="28">
        <v>16</v>
      </c>
      <c r="B27" s="29" t="s">
        <v>99</v>
      </c>
      <c r="C27" s="30">
        <v>9</v>
      </c>
      <c r="D27" s="28">
        <v>14</v>
      </c>
      <c r="E27" s="37" t="s">
        <v>99</v>
      </c>
      <c r="F27" s="30">
        <v>16</v>
      </c>
      <c r="G27" s="31" t="s">
        <v>119</v>
      </c>
      <c r="H27" s="32">
        <v>8</v>
      </c>
      <c r="I27" s="32">
        <v>16</v>
      </c>
      <c r="J27" s="32">
        <v>1</v>
      </c>
      <c r="K27" s="32">
        <v>2</v>
      </c>
      <c r="L27" s="32">
        <v>0</v>
      </c>
      <c r="M27" s="32">
        <v>0</v>
      </c>
      <c r="N27" s="32">
        <v>0</v>
      </c>
      <c r="O27" s="32">
        <v>0</v>
      </c>
      <c r="P27" s="32">
        <v>2</v>
      </c>
      <c r="Q27" s="32">
        <v>0</v>
      </c>
      <c r="R27" s="32">
        <v>1</v>
      </c>
      <c r="S27" s="32">
        <v>4</v>
      </c>
      <c r="T27" s="32">
        <v>0</v>
      </c>
      <c r="U27" s="32">
        <v>1</v>
      </c>
      <c r="V27" s="32">
        <v>1</v>
      </c>
      <c r="W27" s="32">
        <v>0</v>
      </c>
      <c r="X27" s="32">
        <v>4</v>
      </c>
      <c r="Y27" s="32">
        <v>0</v>
      </c>
      <c r="Z27" s="32">
        <v>3</v>
      </c>
      <c r="AA27" s="32">
        <v>1</v>
      </c>
      <c r="AB27" s="32">
        <v>0</v>
      </c>
      <c r="AC27" s="32">
        <v>0</v>
      </c>
      <c r="AD27" s="32">
        <v>2</v>
      </c>
      <c r="AE27" s="32">
        <v>0</v>
      </c>
      <c r="AF27" s="32">
        <v>2</v>
      </c>
      <c r="AG27" s="32">
        <v>4</v>
      </c>
      <c r="AH27" s="32">
        <v>2</v>
      </c>
      <c r="AI27" s="32">
        <v>2</v>
      </c>
      <c r="AJ27" s="32">
        <v>3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2">
        <v>0</v>
      </c>
      <c r="AR27" s="32">
        <v>1</v>
      </c>
      <c r="AS27" s="32">
        <v>0</v>
      </c>
      <c r="AT27" s="32">
        <v>1</v>
      </c>
      <c r="AU27" s="32">
        <v>0</v>
      </c>
      <c r="AV27" s="32">
        <v>0</v>
      </c>
      <c r="AW27" s="32">
        <v>0</v>
      </c>
      <c r="AX27" s="32">
        <v>0</v>
      </c>
      <c r="AY27" s="32">
        <v>0</v>
      </c>
      <c r="AZ27" s="32">
        <v>0</v>
      </c>
      <c r="BA27" s="32">
        <v>0</v>
      </c>
      <c r="BB27" s="32">
        <v>0</v>
      </c>
      <c r="BC27" s="32">
        <v>0</v>
      </c>
      <c r="BD27" s="32">
        <v>0</v>
      </c>
      <c r="BE27" s="32">
        <v>1</v>
      </c>
      <c r="BF27" s="32">
        <v>1</v>
      </c>
      <c r="BG27" s="32">
        <v>1</v>
      </c>
      <c r="BH27" s="32">
        <v>0</v>
      </c>
      <c r="BI27" s="32">
        <v>0</v>
      </c>
      <c r="BJ27" s="32">
        <v>0</v>
      </c>
      <c r="BK27" s="32">
        <v>0</v>
      </c>
    </row>
    <row r="28" spans="1:63" s="36" customFormat="1" ht="28" customHeight="1" x14ac:dyDescent="0.3">
      <c r="A28" s="28"/>
      <c r="B28" s="29" t="s">
        <v>99</v>
      </c>
      <c r="C28" s="30"/>
      <c r="D28" s="28"/>
      <c r="E28" s="29" t="s">
        <v>99</v>
      </c>
      <c r="F28" s="30"/>
      <c r="G28" s="31" t="s">
        <v>120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0</v>
      </c>
      <c r="P28" s="32">
        <v>0</v>
      </c>
      <c r="Q28" s="32">
        <v>0</v>
      </c>
      <c r="R28" s="32">
        <v>0</v>
      </c>
      <c r="S28" s="32">
        <v>0</v>
      </c>
      <c r="T28" s="32">
        <v>0</v>
      </c>
      <c r="U28" s="32">
        <v>0</v>
      </c>
      <c r="V28" s="32">
        <v>0</v>
      </c>
      <c r="W28" s="32">
        <v>0</v>
      </c>
      <c r="X28" s="32">
        <v>0</v>
      </c>
      <c r="Y28" s="32">
        <v>0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2">
        <v>0</v>
      </c>
      <c r="AR28" s="32">
        <v>0</v>
      </c>
      <c r="AS28" s="32">
        <v>0</v>
      </c>
      <c r="AT28" s="32">
        <v>0</v>
      </c>
      <c r="AU28" s="32">
        <v>0</v>
      </c>
      <c r="AV28" s="32">
        <v>0</v>
      </c>
      <c r="AW28" s="32">
        <v>0</v>
      </c>
      <c r="AX28" s="32">
        <v>0</v>
      </c>
      <c r="AY28" s="32">
        <v>0</v>
      </c>
      <c r="AZ28" s="32">
        <v>0</v>
      </c>
      <c r="BA28" s="32">
        <v>0</v>
      </c>
      <c r="BB28" s="32">
        <v>0</v>
      </c>
      <c r="BC28" s="32">
        <v>0</v>
      </c>
      <c r="BD28" s="32">
        <v>0</v>
      </c>
      <c r="BE28" s="32">
        <v>0</v>
      </c>
      <c r="BF28" s="32">
        <v>0</v>
      </c>
      <c r="BG28" s="32">
        <v>0</v>
      </c>
      <c r="BH28" s="32">
        <v>0</v>
      </c>
      <c r="BI28" s="32">
        <v>0</v>
      </c>
      <c r="BJ28" s="32">
        <v>0</v>
      </c>
      <c r="BK28" s="32">
        <v>0</v>
      </c>
    </row>
    <row r="29" spans="1:63" s="38" customFormat="1" ht="28" customHeight="1" x14ac:dyDescent="0.3">
      <c r="A29" s="28"/>
      <c r="B29" s="29" t="s">
        <v>99</v>
      </c>
      <c r="C29" s="30"/>
      <c r="D29" s="28"/>
      <c r="E29" s="37" t="s">
        <v>99</v>
      </c>
      <c r="F29" s="30"/>
      <c r="G29" s="31" t="s">
        <v>120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0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2">
        <v>0</v>
      </c>
      <c r="AR29" s="32">
        <v>0</v>
      </c>
      <c r="AS29" s="32">
        <v>0</v>
      </c>
      <c r="AT29" s="32">
        <v>0</v>
      </c>
      <c r="AU29" s="32">
        <v>0</v>
      </c>
      <c r="AV29" s="32">
        <v>0</v>
      </c>
      <c r="AW29" s="32">
        <v>0</v>
      </c>
      <c r="AX29" s="32">
        <v>0</v>
      </c>
      <c r="AY29" s="32">
        <v>0</v>
      </c>
      <c r="AZ29" s="32">
        <v>0</v>
      </c>
      <c r="BA29" s="32">
        <v>0</v>
      </c>
      <c r="BB29" s="32">
        <v>0</v>
      </c>
      <c r="BC29" s="32">
        <v>0</v>
      </c>
      <c r="BD29" s="32">
        <v>0</v>
      </c>
      <c r="BE29" s="32">
        <v>0</v>
      </c>
      <c r="BF29" s="32">
        <v>0</v>
      </c>
      <c r="BG29" s="32">
        <v>0</v>
      </c>
      <c r="BH29" s="32">
        <v>0</v>
      </c>
      <c r="BI29" s="32">
        <v>0</v>
      </c>
      <c r="BJ29" s="32">
        <v>0</v>
      </c>
      <c r="BK29" s="32">
        <v>0</v>
      </c>
    </row>
    <row r="30" spans="1:63" s="36" customFormat="1" ht="28" customHeight="1" x14ac:dyDescent="0.3">
      <c r="A30" s="28"/>
      <c r="B30" s="29" t="s">
        <v>99</v>
      </c>
      <c r="C30" s="30"/>
      <c r="D30" s="28"/>
      <c r="E30" s="29" t="s">
        <v>99</v>
      </c>
      <c r="F30" s="30"/>
      <c r="G30" s="31" t="s">
        <v>120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0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0</v>
      </c>
      <c r="AC30" s="32">
        <v>0</v>
      </c>
      <c r="AD30" s="32">
        <v>0</v>
      </c>
      <c r="AE30" s="32">
        <v>0</v>
      </c>
      <c r="AF30" s="32">
        <v>0</v>
      </c>
      <c r="AG30" s="32">
        <v>0</v>
      </c>
      <c r="AH30" s="32">
        <v>0</v>
      </c>
      <c r="AI30" s="32">
        <v>0</v>
      </c>
      <c r="AJ30" s="32">
        <v>0</v>
      </c>
      <c r="AK30" s="32">
        <v>0</v>
      </c>
      <c r="AL30" s="32">
        <v>0</v>
      </c>
      <c r="AM30" s="32">
        <v>0</v>
      </c>
      <c r="AN30" s="32">
        <v>0</v>
      </c>
      <c r="AO30" s="32">
        <v>0</v>
      </c>
      <c r="AP30" s="32">
        <v>0</v>
      </c>
      <c r="AQ30" s="32">
        <v>0</v>
      </c>
      <c r="AR30" s="32">
        <v>0</v>
      </c>
      <c r="AS30" s="32">
        <v>0</v>
      </c>
      <c r="AT30" s="32">
        <v>0</v>
      </c>
      <c r="AU30" s="32">
        <v>0</v>
      </c>
      <c r="AV30" s="32">
        <v>0</v>
      </c>
      <c r="AW30" s="32">
        <v>0</v>
      </c>
      <c r="AX30" s="32">
        <v>0</v>
      </c>
      <c r="AY30" s="32">
        <v>0</v>
      </c>
      <c r="AZ30" s="32">
        <v>0</v>
      </c>
      <c r="BA30" s="32">
        <v>0</v>
      </c>
      <c r="BB30" s="32">
        <v>0</v>
      </c>
      <c r="BC30" s="32">
        <v>0</v>
      </c>
      <c r="BD30" s="32">
        <v>0</v>
      </c>
      <c r="BE30" s="32">
        <v>0</v>
      </c>
      <c r="BF30" s="32">
        <v>0</v>
      </c>
      <c r="BG30" s="32">
        <v>0</v>
      </c>
      <c r="BH30" s="32">
        <v>0</v>
      </c>
      <c r="BI30" s="32">
        <v>0</v>
      </c>
      <c r="BJ30" s="32">
        <v>0</v>
      </c>
      <c r="BK30" s="32">
        <v>0</v>
      </c>
    </row>
    <row r="31" spans="1:63" s="36" customFormat="1" ht="28" customHeight="1" x14ac:dyDescent="0.3">
      <c r="A31" s="28"/>
      <c r="B31" s="29" t="s">
        <v>99</v>
      </c>
      <c r="C31" s="30"/>
      <c r="D31" s="28"/>
      <c r="E31" s="29" t="s">
        <v>99</v>
      </c>
      <c r="F31" s="30"/>
      <c r="G31" s="31" t="s">
        <v>120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0</v>
      </c>
      <c r="U31" s="32">
        <v>0</v>
      </c>
      <c r="V31" s="32">
        <v>0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0</v>
      </c>
      <c r="AC31" s="32">
        <v>0</v>
      </c>
      <c r="AD31" s="32">
        <v>0</v>
      </c>
      <c r="AE31" s="32">
        <v>0</v>
      </c>
      <c r="AF31" s="32">
        <v>0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2">
        <v>0</v>
      </c>
      <c r="AR31" s="32">
        <v>0</v>
      </c>
      <c r="AS31" s="32">
        <v>0</v>
      </c>
      <c r="AT31" s="32">
        <v>0</v>
      </c>
      <c r="AU31" s="32">
        <v>0</v>
      </c>
      <c r="AV31" s="32">
        <v>0</v>
      </c>
      <c r="AW31" s="32">
        <v>0</v>
      </c>
      <c r="AX31" s="32">
        <v>0</v>
      </c>
      <c r="AY31" s="32">
        <v>0</v>
      </c>
      <c r="AZ31" s="32">
        <v>0</v>
      </c>
      <c r="BA31" s="32">
        <v>0</v>
      </c>
      <c r="BB31" s="32">
        <v>0</v>
      </c>
      <c r="BC31" s="32">
        <v>0</v>
      </c>
      <c r="BD31" s="32">
        <v>0</v>
      </c>
      <c r="BE31" s="32">
        <v>0</v>
      </c>
      <c r="BF31" s="32">
        <v>0</v>
      </c>
      <c r="BG31" s="32">
        <v>0</v>
      </c>
      <c r="BH31" s="32">
        <v>0</v>
      </c>
      <c r="BI31" s="32">
        <v>0</v>
      </c>
      <c r="BJ31" s="32">
        <v>0</v>
      </c>
      <c r="BK31" s="32">
        <v>0</v>
      </c>
    </row>
    <row r="32" spans="1:63" s="36" customFormat="1" ht="28" customHeight="1" x14ac:dyDescent="0.3">
      <c r="A32" s="28"/>
      <c r="B32" s="29" t="s">
        <v>99</v>
      </c>
      <c r="C32" s="30"/>
      <c r="D32" s="28"/>
      <c r="E32" s="37" t="s">
        <v>99</v>
      </c>
      <c r="F32" s="30"/>
      <c r="G32" s="34" t="s">
        <v>121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0</v>
      </c>
      <c r="O32" s="32">
        <v>0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0</v>
      </c>
      <c r="V32" s="32">
        <v>0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0</v>
      </c>
      <c r="AM32" s="32">
        <v>0</v>
      </c>
      <c r="AN32" s="32">
        <v>0</v>
      </c>
      <c r="AO32" s="32">
        <v>0</v>
      </c>
      <c r="AP32" s="32">
        <v>0</v>
      </c>
      <c r="AQ32" s="32">
        <v>0</v>
      </c>
      <c r="AR32" s="32">
        <v>0</v>
      </c>
      <c r="AS32" s="32">
        <v>0</v>
      </c>
      <c r="AT32" s="32">
        <v>0</v>
      </c>
      <c r="AU32" s="32">
        <v>0</v>
      </c>
      <c r="AV32" s="32">
        <v>0</v>
      </c>
      <c r="AW32" s="32">
        <v>0</v>
      </c>
      <c r="AX32" s="32">
        <v>0</v>
      </c>
      <c r="AY32" s="32">
        <v>0</v>
      </c>
      <c r="AZ32" s="32">
        <v>0</v>
      </c>
      <c r="BA32" s="32">
        <v>0</v>
      </c>
      <c r="BB32" s="32">
        <v>0</v>
      </c>
      <c r="BC32" s="32">
        <v>0</v>
      </c>
      <c r="BD32" s="32">
        <v>0</v>
      </c>
      <c r="BE32" s="32">
        <v>0</v>
      </c>
      <c r="BF32" s="32">
        <v>0</v>
      </c>
      <c r="BG32" s="32">
        <v>0</v>
      </c>
      <c r="BH32" s="32">
        <v>0</v>
      </c>
      <c r="BI32" s="32">
        <v>0</v>
      </c>
      <c r="BJ32" s="32">
        <v>0</v>
      </c>
      <c r="BK32" s="32">
        <v>0</v>
      </c>
    </row>
    <row r="33" spans="1:63" s="36" customFormat="1" ht="28" customHeight="1" x14ac:dyDescent="0.3">
      <c r="A33" s="28"/>
      <c r="B33" s="29" t="s">
        <v>99</v>
      </c>
      <c r="C33" s="30"/>
      <c r="D33" s="28"/>
      <c r="E33" s="29" t="s">
        <v>99</v>
      </c>
      <c r="F33" s="30"/>
      <c r="G33" s="31" t="s">
        <v>122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0</v>
      </c>
      <c r="U33" s="32">
        <v>0</v>
      </c>
      <c r="V33" s="32">
        <v>0</v>
      </c>
      <c r="W33" s="32">
        <v>0</v>
      </c>
      <c r="X33" s="32">
        <v>0</v>
      </c>
      <c r="Y33" s="32">
        <v>0</v>
      </c>
      <c r="Z33" s="32">
        <v>0</v>
      </c>
      <c r="AA33" s="32">
        <v>0</v>
      </c>
      <c r="AB33" s="32">
        <v>0</v>
      </c>
      <c r="AC33" s="32">
        <v>0</v>
      </c>
      <c r="AD33" s="32">
        <v>0</v>
      </c>
      <c r="AE33" s="32">
        <v>0</v>
      </c>
      <c r="AF33" s="32">
        <v>0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2">
        <v>0</v>
      </c>
      <c r="AR33" s="32">
        <v>0</v>
      </c>
      <c r="AS33" s="32">
        <v>0</v>
      </c>
      <c r="AT33" s="32">
        <v>0</v>
      </c>
      <c r="AU33" s="32">
        <v>0</v>
      </c>
      <c r="AV33" s="32">
        <v>0</v>
      </c>
      <c r="AW33" s="32">
        <v>0</v>
      </c>
      <c r="AX33" s="32">
        <v>0</v>
      </c>
      <c r="AY33" s="32">
        <v>0</v>
      </c>
      <c r="AZ33" s="32">
        <v>0</v>
      </c>
      <c r="BA33" s="32">
        <v>0</v>
      </c>
      <c r="BB33" s="32">
        <v>0</v>
      </c>
      <c r="BC33" s="32">
        <v>0</v>
      </c>
      <c r="BD33" s="32">
        <v>0</v>
      </c>
      <c r="BE33" s="32">
        <v>0</v>
      </c>
      <c r="BF33" s="32">
        <v>0</v>
      </c>
      <c r="BG33" s="32">
        <v>0</v>
      </c>
      <c r="BH33" s="32">
        <v>0</v>
      </c>
      <c r="BI33" s="32">
        <v>0</v>
      </c>
      <c r="BJ33" s="32">
        <v>0</v>
      </c>
      <c r="BK33" s="32">
        <v>0</v>
      </c>
    </row>
    <row r="34" spans="1:63" s="36" customFormat="1" ht="28" customHeight="1" x14ac:dyDescent="0.3">
      <c r="A34" s="28"/>
      <c r="B34" s="29" t="s">
        <v>99</v>
      </c>
      <c r="C34" s="30"/>
      <c r="D34" s="28"/>
      <c r="E34" s="37" t="s">
        <v>99</v>
      </c>
      <c r="F34" s="30"/>
      <c r="G34" s="31" t="s">
        <v>122</v>
      </c>
      <c r="H34" s="32">
        <v>0</v>
      </c>
      <c r="I34" s="32">
        <v>0</v>
      </c>
      <c r="J34" s="32">
        <v>0</v>
      </c>
      <c r="K34" s="32">
        <v>0</v>
      </c>
      <c r="L34" s="32">
        <v>0</v>
      </c>
      <c r="M34" s="32">
        <v>0</v>
      </c>
      <c r="N34" s="32">
        <v>0</v>
      </c>
      <c r="O34" s="32">
        <v>0</v>
      </c>
      <c r="P34" s="32">
        <v>0</v>
      </c>
      <c r="Q34" s="32">
        <v>0</v>
      </c>
      <c r="R34" s="32">
        <v>0</v>
      </c>
      <c r="S34" s="32">
        <v>0</v>
      </c>
      <c r="T34" s="32">
        <v>0</v>
      </c>
      <c r="U34" s="32">
        <v>0</v>
      </c>
      <c r="V34" s="32">
        <v>0</v>
      </c>
      <c r="W34" s="32">
        <v>0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0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2">
        <v>0</v>
      </c>
      <c r="AR34" s="32">
        <v>0</v>
      </c>
      <c r="AS34" s="32">
        <v>0</v>
      </c>
      <c r="AT34" s="32">
        <v>0</v>
      </c>
      <c r="AU34" s="32">
        <v>0</v>
      </c>
      <c r="AV34" s="32">
        <v>0</v>
      </c>
      <c r="AW34" s="32">
        <v>0</v>
      </c>
      <c r="AX34" s="32">
        <v>0</v>
      </c>
      <c r="AY34" s="32">
        <v>0</v>
      </c>
      <c r="AZ34" s="32">
        <v>0</v>
      </c>
      <c r="BA34" s="32">
        <v>0</v>
      </c>
      <c r="BB34" s="32">
        <v>0</v>
      </c>
      <c r="BC34" s="32">
        <v>0</v>
      </c>
      <c r="BD34" s="32">
        <v>0</v>
      </c>
      <c r="BE34" s="32">
        <v>0</v>
      </c>
      <c r="BF34" s="32">
        <v>0</v>
      </c>
      <c r="BG34" s="32">
        <v>0</v>
      </c>
      <c r="BH34" s="32">
        <v>0</v>
      </c>
      <c r="BI34" s="32">
        <v>0</v>
      </c>
      <c r="BJ34" s="32">
        <v>0</v>
      </c>
      <c r="BK34" s="32">
        <v>0</v>
      </c>
    </row>
    <row r="35" spans="1:63" s="36" customFormat="1" ht="28" customHeight="1" x14ac:dyDescent="0.3">
      <c r="A35" s="28"/>
      <c r="B35" s="29" t="s">
        <v>99</v>
      </c>
      <c r="C35" s="30"/>
      <c r="D35" s="28"/>
      <c r="E35" s="29" t="s">
        <v>99</v>
      </c>
      <c r="F35" s="30"/>
      <c r="G35" s="31" t="s">
        <v>123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2">
        <v>0</v>
      </c>
      <c r="AR35" s="32">
        <v>0</v>
      </c>
      <c r="AS35" s="32">
        <v>0</v>
      </c>
      <c r="AT35" s="32">
        <v>0</v>
      </c>
      <c r="AU35" s="32">
        <v>0</v>
      </c>
      <c r="AV35" s="32">
        <v>0</v>
      </c>
      <c r="AW35" s="32">
        <v>0</v>
      </c>
      <c r="AX35" s="32">
        <v>0</v>
      </c>
      <c r="AY35" s="32">
        <v>0</v>
      </c>
      <c r="AZ35" s="32">
        <v>0</v>
      </c>
      <c r="BA35" s="32">
        <v>0</v>
      </c>
      <c r="BB35" s="32">
        <v>0</v>
      </c>
      <c r="BC35" s="32">
        <v>0</v>
      </c>
      <c r="BD35" s="32">
        <v>0</v>
      </c>
      <c r="BE35" s="32">
        <v>0</v>
      </c>
      <c r="BF35" s="32">
        <v>0</v>
      </c>
      <c r="BG35" s="32">
        <v>0</v>
      </c>
      <c r="BH35" s="32">
        <v>0</v>
      </c>
      <c r="BI35" s="32">
        <v>0</v>
      </c>
      <c r="BJ35" s="32">
        <v>0</v>
      </c>
      <c r="BK35" s="32">
        <v>0</v>
      </c>
    </row>
    <row r="36" spans="1:63" s="36" customFormat="1" ht="28" customHeight="1" x14ac:dyDescent="0.3">
      <c r="A36" s="28"/>
      <c r="B36" s="29" t="s">
        <v>99</v>
      </c>
      <c r="C36" s="30"/>
      <c r="D36" s="28"/>
      <c r="E36" s="37" t="s">
        <v>99</v>
      </c>
      <c r="F36" s="30"/>
      <c r="G36" s="31" t="s">
        <v>123</v>
      </c>
      <c r="H36" s="32">
        <v>0</v>
      </c>
      <c r="I36" s="32">
        <v>0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0</v>
      </c>
      <c r="P36" s="32">
        <v>0</v>
      </c>
      <c r="Q36" s="32">
        <v>0</v>
      </c>
      <c r="R36" s="32">
        <v>0</v>
      </c>
      <c r="S36" s="32">
        <v>0</v>
      </c>
      <c r="T36" s="32">
        <v>0</v>
      </c>
      <c r="U36" s="32">
        <v>0</v>
      </c>
      <c r="V36" s="32">
        <v>0</v>
      </c>
      <c r="W36" s="32">
        <v>0</v>
      </c>
      <c r="X36" s="32">
        <v>0</v>
      </c>
      <c r="Y36" s="32">
        <v>0</v>
      </c>
      <c r="Z36" s="32">
        <v>0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2">
        <v>0</v>
      </c>
      <c r="AR36" s="32">
        <v>0</v>
      </c>
      <c r="AS36" s="32">
        <v>0</v>
      </c>
      <c r="AT36" s="32">
        <v>0</v>
      </c>
      <c r="AU36" s="32">
        <v>0</v>
      </c>
      <c r="AV36" s="32">
        <v>0</v>
      </c>
      <c r="AW36" s="32">
        <v>0</v>
      </c>
      <c r="AX36" s="32">
        <v>0</v>
      </c>
      <c r="AY36" s="32">
        <v>0</v>
      </c>
      <c r="AZ36" s="32">
        <v>0</v>
      </c>
      <c r="BA36" s="32">
        <v>0</v>
      </c>
      <c r="BB36" s="32">
        <v>0</v>
      </c>
      <c r="BC36" s="32">
        <v>0</v>
      </c>
      <c r="BD36" s="32">
        <v>0</v>
      </c>
      <c r="BE36" s="32">
        <v>0</v>
      </c>
      <c r="BF36" s="32">
        <v>0</v>
      </c>
      <c r="BG36" s="32">
        <v>0</v>
      </c>
      <c r="BH36" s="32">
        <v>0</v>
      </c>
      <c r="BI36" s="32">
        <v>0</v>
      </c>
      <c r="BJ36" s="32">
        <v>0</v>
      </c>
      <c r="BK36" s="32">
        <v>0</v>
      </c>
    </row>
    <row r="37" spans="1:63" s="36" customFormat="1" ht="28" customHeight="1" x14ac:dyDescent="0.3">
      <c r="A37" s="28"/>
      <c r="B37" s="29" t="s">
        <v>99</v>
      </c>
      <c r="C37" s="30"/>
      <c r="D37" s="28"/>
      <c r="E37" s="37" t="s">
        <v>99</v>
      </c>
      <c r="F37" s="30"/>
      <c r="G37" s="31" t="s">
        <v>124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0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2">
        <v>0</v>
      </c>
      <c r="AR37" s="32">
        <v>0</v>
      </c>
      <c r="AS37" s="32">
        <v>0</v>
      </c>
      <c r="AT37" s="32">
        <v>0</v>
      </c>
      <c r="AU37" s="32">
        <v>0</v>
      </c>
      <c r="AV37" s="32">
        <v>0</v>
      </c>
      <c r="AW37" s="32">
        <v>0</v>
      </c>
      <c r="AX37" s="32">
        <v>0</v>
      </c>
      <c r="AY37" s="32">
        <v>0</v>
      </c>
      <c r="AZ37" s="32">
        <v>0</v>
      </c>
      <c r="BA37" s="32">
        <v>0</v>
      </c>
      <c r="BB37" s="32">
        <v>0</v>
      </c>
      <c r="BC37" s="32">
        <v>0</v>
      </c>
      <c r="BD37" s="32">
        <v>0</v>
      </c>
      <c r="BE37" s="32">
        <v>0</v>
      </c>
      <c r="BF37" s="32">
        <v>0</v>
      </c>
      <c r="BG37" s="32">
        <v>0</v>
      </c>
      <c r="BH37" s="32">
        <v>0</v>
      </c>
      <c r="BI37" s="32">
        <v>0</v>
      </c>
      <c r="BJ37" s="32">
        <v>0</v>
      </c>
      <c r="BK37" s="32">
        <v>0</v>
      </c>
    </row>
    <row r="38" spans="1:63" s="36" customFormat="1" ht="28" customHeight="1" x14ac:dyDescent="0.3">
      <c r="A38" s="28"/>
      <c r="B38" s="29" t="s">
        <v>99</v>
      </c>
      <c r="C38" s="30"/>
      <c r="D38" s="28"/>
      <c r="E38" s="29" t="s">
        <v>99</v>
      </c>
      <c r="F38" s="30"/>
      <c r="G38" s="31" t="s">
        <v>124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32">
        <v>0</v>
      </c>
      <c r="Z38" s="32">
        <v>0</v>
      </c>
      <c r="AA38" s="32">
        <v>0</v>
      </c>
      <c r="AB38" s="32">
        <v>0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0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2">
        <v>0</v>
      </c>
      <c r="AR38" s="32">
        <v>0</v>
      </c>
      <c r="AS38" s="32">
        <v>0</v>
      </c>
      <c r="AT38" s="32">
        <v>0</v>
      </c>
      <c r="AU38" s="32">
        <v>0</v>
      </c>
      <c r="AV38" s="32">
        <v>0</v>
      </c>
      <c r="AW38" s="32">
        <v>0</v>
      </c>
      <c r="AX38" s="32">
        <v>0</v>
      </c>
      <c r="AY38" s="32">
        <v>0</v>
      </c>
      <c r="AZ38" s="32">
        <v>0</v>
      </c>
      <c r="BA38" s="32">
        <v>0</v>
      </c>
      <c r="BB38" s="32">
        <v>0</v>
      </c>
      <c r="BC38" s="32">
        <v>0</v>
      </c>
      <c r="BD38" s="32">
        <v>0</v>
      </c>
      <c r="BE38" s="32">
        <v>0</v>
      </c>
      <c r="BF38" s="32">
        <v>0</v>
      </c>
      <c r="BG38" s="32">
        <v>0</v>
      </c>
      <c r="BH38" s="32">
        <v>0</v>
      </c>
      <c r="BI38" s="32">
        <v>0</v>
      </c>
      <c r="BJ38" s="32">
        <v>0</v>
      </c>
      <c r="BK38" s="32">
        <v>0</v>
      </c>
    </row>
    <row r="39" spans="1:63" s="45" customFormat="1" ht="28" customHeight="1" thickBot="1" x14ac:dyDescent="0.35">
      <c r="A39" s="39" t="s">
        <v>26</v>
      </c>
      <c r="B39" s="40" t="s">
        <v>99</v>
      </c>
      <c r="C39" s="41" t="s">
        <v>26</v>
      </c>
      <c r="D39" s="39">
        <v>303</v>
      </c>
      <c r="E39" s="40" t="s">
        <v>99</v>
      </c>
      <c r="F39" s="41">
        <v>242</v>
      </c>
      <c r="G39" s="42" t="s">
        <v>69</v>
      </c>
      <c r="H39" s="43">
        <v>221</v>
      </c>
      <c r="I39" s="42">
        <v>234</v>
      </c>
      <c r="J39" s="42">
        <v>17</v>
      </c>
      <c r="K39" s="42">
        <v>16</v>
      </c>
      <c r="L39" s="42">
        <v>5</v>
      </c>
      <c r="M39" s="42">
        <v>9</v>
      </c>
      <c r="N39" s="42">
        <v>7</v>
      </c>
      <c r="O39" s="42">
        <v>1</v>
      </c>
      <c r="P39" s="42">
        <v>60</v>
      </c>
      <c r="Q39" s="42">
        <v>24</v>
      </c>
      <c r="R39" s="42">
        <v>19</v>
      </c>
      <c r="S39" s="43">
        <v>64</v>
      </c>
      <c r="T39" s="42">
        <v>21</v>
      </c>
      <c r="U39" s="42">
        <v>23</v>
      </c>
      <c r="V39" s="42">
        <v>11</v>
      </c>
      <c r="W39" s="42">
        <v>5</v>
      </c>
      <c r="X39" s="43">
        <v>57</v>
      </c>
      <c r="Y39" s="43">
        <v>43</v>
      </c>
      <c r="Z39" s="43">
        <v>64</v>
      </c>
      <c r="AA39" s="42">
        <v>19</v>
      </c>
      <c r="AB39" s="42">
        <v>6</v>
      </c>
      <c r="AC39" s="42">
        <v>17</v>
      </c>
      <c r="AD39" s="42">
        <v>17</v>
      </c>
      <c r="AE39" s="42">
        <v>1</v>
      </c>
      <c r="AF39" s="42">
        <v>33</v>
      </c>
      <c r="AG39" s="42">
        <v>44</v>
      </c>
      <c r="AH39" s="42">
        <v>33</v>
      </c>
      <c r="AI39" s="42">
        <v>30</v>
      </c>
      <c r="AJ39" s="42">
        <v>58</v>
      </c>
      <c r="AK39" s="42">
        <v>30</v>
      </c>
      <c r="AL39" s="42">
        <v>29</v>
      </c>
      <c r="AM39" s="42">
        <v>4</v>
      </c>
      <c r="AN39" s="42">
        <v>9</v>
      </c>
      <c r="AO39" s="42">
        <v>17</v>
      </c>
      <c r="AP39" s="42">
        <v>15</v>
      </c>
      <c r="AQ39" s="42">
        <v>4</v>
      </c>
      <c r="AR39" s="42">
        <v>19</v>
      </c>
      <c r="AS39" s="42">
        <v>16</v>
      </c>
      <c r="AT39" s="42">
        <v>29</v>
      </c>
      <c r="AU39" s="42">
        <v>6</v>
      </c>
      <c r="AV39" s="42">
        <v>7</v>
      </c>
      <c r="AW39" s="42">
        <v>10</v>
      </c>
      <c r="AX39" s="42">
        <v>9</v>
      </c>
      <c r="AY39" s="42">
        <v>4</v>
      </c>
      <c r="AZ39" s="42">
        <v>3</v>
      </c>
      <c r="BA39" s="42">
        <v>2</v>
      </c>
      <c r="BB39" s="42">
        <v>1</v>
      </c>
      <c r="BC39" s="42">
        <v>1</v>
      </c>
      <c r="BD39" s="42">
        <v>14</v>
      </c>
      <c r="BE39" s="42">
        <v>14</v>
      </c>
      <c r="BF39" s="42">
        <v>10</v>
      </c>
      <c r="BG39" s="42">
        <v>13</v>
      </c>
      <c r="BH39" s="42">
        <v>1</v>
      </c>
      <c r="BI39" s="42">
        <v>1</v>
      </c>
      <c r="BJ39" s="42">
        <v>2</v>
      </c>
      <c r="BK39" s="44">
        <v>0</v>
      </c>
    </row>
    <row r="40" spans="1:63" s="38" customFormat="1" ht="61" thickTop="1" thickBot="1" x14ac:dyDescent="0.35">
      <c r="A40" s="46" t="s">
        <v>25</v>
      </c>
      <c r="B40" s="47" t="s">
        <v>99</v>
      </c>
      <c r="C40" s="48" t="s">
        <v>26</v>
      </c>
      <c r="D40" s="46" t="s">
        <v>26</v>
      </c>
      <c r="E40" s="47" t="s">
        <v>99</v>
      </c>
      <c r="F40" s="48" t="s">
        <v>26</v>
      </c>
      <c r="G40" s="49"/>
      <c r="H40" s="50" t="s">
        <v>97</v>
      </c>
      <c r="I40" s="51" t="s">
        <v>73</v>
      </c>
      <c r="J40" s="51" t="s">
        <v>74</v>
      </c>
      <c r="K40" s="51" t="s">
        <v>75</v>
      </c>
      <c r="L40" s="26" t="s">
        <v>73</v>
      </c>
      <c r="M40" s="26" t="s">
        <v>74</v>
      </c>
      <c r="N40" s="26" t="s">
        <v>75</v>
      </c>
      <c r="O40" s="26" t="s">
        <v>98</v>
      </c>
      <c r="P40" s="26" t="s">
        <v>73</v>
      </c>
      <c r="Q40" s="26" t="s">
        <v>74</v>
      </c>
      <c r="R40" s="26" t="s">
        <v>75</v>
      </c>
      <c r="S40" s="52" t="s">
        <v>98</v>
      </c>
      <c r="T40" s="26" t="s">
        <v>73</v>
      </c>
      <c r="U40" s="26" t="s">
        <v>74</v>
      </c>
      <c r="V40" s="26" t="s">
        <v>75</v>
      </c>
      <c r="W40" s="26" t="s">
        <v>98</v>
      </c>
      <c r="X40" s="52" t="s">
        <v>73</v>
      </c>
      <c r="Y40" s="52" t="s">
        <v>74</v>
      </c>
      <c r="Z40" s="52" t="s">
        <v>75</v>
      </c>
      <c r="AA40" s="26" t="s">
        <v>98</v>
      </c>
      <c r="AB40" s="26" t="s">
        <v>73</v>
      </c>
      <c r="AC40" s="26" t="s">
        <v>74</v>
      </c>
      <c r="AD40" s="26" t="s">
        <v>75</v>
      </c>
      <c r="AE40" s="26" t="s">
        <v>98</v>
      </c>
      <c r="AF40" s="26" t="s">
        <v>73</v>
      </c>
      <c r="AG40" s="26" t="s">
        <v>74</v>
      </c>
      <c r="AH40" s="26" t="s">
        <v>75</v>
      </c>
      <c r="AI40" s="26" t="s">
        <v>98</v>
      </c>
      <c r="AJ40" s="51" t="s">
        <v>73</v>
      </c>
      <c r="AK40" s="26" t="s">
        <v>74</v>
      </c>
      <c r="AL40" s="26" t="s">
        <v>75</v>
      </c>
      <c r="AM40" s="26" t="s">
        <v>98</v>
      </c>
      <c r="AN40" s="26" t="s">
        <v>73</v>
      </c>
      <c r="AO40" s="26" t="s">
        <v>74</v>
      </c>
      <c r="AP40" s="26" t="s">
        <v>75</v>
      </c>
      <c r="AQ40" s="26" t="s">
        <v>98</v>
      </c>
      <c r="AR40" s="26" t="s">
        <v>73</v>
      </c>
      <c r="AS40" s="26" t="s">
        <v>74</v>
      </c>
      <c r="AT40" s="26" t="s">
        <v>75</v>
      </c>
      <c r="AU40" s="26" t="s">
        <v>98</v>
      </c>
      <c r="AV40" s="26" t="s">
        <v>73</v>
      </c>
      <c r="AW40" s="26" t="s">
        <v>74</v>
      </c>
      <c r="AX40" s="26" t="s">
        <v>75</v>
      </c>
      <c r="AY40" s="26" t="s">
        <v>98</v>
      </c>
      <c r="AZ40" s="26" t="s">
        <v>73</v>
      </c>
      <c r="BA40" s="26" t="s">
        <v>74</v>
      </c>
      <c r="BB40" s="26" t="s">
        <v>75</v>
      </c>
      <c r="BC40" s="26" t="s">
        <v>98</v>
      </c>
      <c r="BD40" s="26" t="s">
        <v>73</v>
      </c>
      <c r="BE40" s="26" t="s">
        <v>74</v>
      </c>
      <c r="BF40" s="26" t="s">
        <v>75</v>
      </c>
      <c r="BG40" s="26" t="s">
        <v>98</v>
      </c>
      <c r="BH40" s="26" t="s">
        <v>73</v>
      </c>
      <c r="BI40" s="26" t="s">
        <v>74</v>
      </c>
      <c r="BJ40" s="26" t="s">
        <v>75</v>
      </c>
      <c r="BK40" s="26" t="s">
        <v>98</v>
      </c>
    </row>
    <row r="41" spans="1:63" s="57" customFormat="1" ht="23" customHeight="1" x14ac:dyDescent="0.2">
      <c r="A41" s="53" t="s">
        <v>26</v>
      </c>
      <c r="B41" s="54" t="s">
        <v>99</v>
      </c>
      <c r="C41" s="55" t="s">
        <v>26</v>
      </c>
      <c r="D41" s="53" t="s">
        <v>26</v>
      </c>
      <c r="E41" s="54" t="s">
        <v>99</v>
      </c>
      <c r="F41" s="55" t="s">
        <v>26</v>
      </c>
      <c r="G41" s="56"/>
      <c r="H41" s="73">
        <v>1</v>
      </c>
      <c r="I41" s="74"/>
      <c r="J41" s="74"/>
      <c r="K41" s="75"/>
      <c r="L41" s="76">
        <v>2</v>
      </c>
      <c r="M41" s="74"/>
      <c r="N41" s="74"/>
      <c r="O41" s="75"/>
      <c r="P41" s="76">
        <v>3</v>
      </c>
      <c r="Q41" s="74"/>
      <c r="R41" s="74"/>
      <c r="S41" s="75"/>
      <c r="T41" s="73">
        <v>4</v>
      </c>
      <c r="U41" s="74"/>
      <c r="V41" s="74"/>
      <c r="W41" s="75"/>
      <c r="X41" s="76">
        <v>5</v>
      </c>
      <c r="Y41" s="74"/>
      <c r="Z41" s="74"/>
      <c r="AA41" s="75"/>
      <c r="AB41" s="76">
        <v>6</v>
      </c>
      <c r="AC41" s="74"/>
      <c r="AD41" s="74"/>
      <c r="AE41" s="75"/>
      <c r="AF41" s="76">
        <v>7</v>
      </c>
      <c r="AG41" s="74"/>
      <c r="AH41" s="74"/>
      <c r="AI41" s="75"/>
      <c r="AJ41" s="76">
        <v>8</v>
      </c>
      <c r="AK41" s="74"/>
      <c r="AL41" s="74"/>
      <c r="AM41" s="75"/>
      <c r="AN41" s="73">
        <v>9</v>
      </c>
      <c r="AO41" s="74"/>
      <c r="AP41" s="74"/>
      <c r="AQ41" s="75"/>
      <c r="AR41" s="76">
        <v>11</v>
      </c>
      <c r="AS41" s="74"/>
      <c r="AT41" s="74"/>
      <c r="AU41" s="75"/>
      <c r="AV41" s="76">
        <v>14</v>
      </c>
      <c r="AW41" s="74"/>
      <c r="AX41" s="74"/>
      <c r="AY41" s="75"/>
      <c r="AZ41" s="76">
        <v>15</v>
      </c>
      <c r="BA41" s="74"/>
      <c r="BB41" s="74"/>
      <c r="BC41" s="75"/>
      <c r="BD41" s="73">
        <v>17</v>
      </c>
      <c r="BE41" s="74"/>
      <c r="BF41" s="74"/>
      <c r="BG41" s="75"/>
      <c r="BH41" s="76">
        <v>18</v>
      </c>
      <c r="BI41" s="74"/>
      <c r="BJ41" s="74"/>
      <c r="BK41" s="75"/>
    </row>
    <row r="42" spans="1:63" s="38" customFormat="1" ht="23" customHeight="1" thickBot="1" x14ac:dyDescent="0.35">
      <c r="A42" s="28" t="s">
        <v>26</v>
      </c>
      <c r="B42" s="29" t="s">
        <v>99</v>
      </c>
      <c r="C42" s="30" t="s">
        <v>26</v>
      </c>
      <c r="D42" s="28" t="s">
        <v>26</v>
      </c>
      <c r="E42" s="29" t="s">
        <v>99</v>
      </c>
      <c r="F42" s="30" t="s">
        <v>26</v>
      </c>
      <c r="G42" s="58"/>
      <c r="H42" s="77" t="s">
        <v>79</v>
      </c>
      <c r="I42" s="70"/>
      <c r="J42" s="70"/>
      <c r="K42" s="71"/>
      <c r="L42" s="64" t="s">
        <v>81</v>
      </c>
      <c r="M42" s="67"/>
      <c r="N42" s="67"/>
      <c r="O42" s="68"/>
      <c r="P42" s="69" t="s">
        <v>82</v>
      </c>
      <c r="Q42" s="70"/>
      <c r="R42" s="70"/>
      <c r="S42" s="71"/>
      <c r="T42" s="72" t="s">
        <v>83</v>
      </c>
      <c r="U42" s="65"/>
      <c r="V42" s="65"/>
      <c r="W42" s="66"/>
      <c r="X42" s="69" t="s">
        <v>84</v>
      </c>
      <c r="Y42" s="78"/>
      <c r="Z42" s="78"/>
      <c r="AA42" s="79"/>
      <c r="AB42" s="64" t="s">
        <v>85</v>
      </c>
      <c r="AC42" s="65"/>
      <c r="AD42" s="65"/>
      <c r="AE42" s="66"/>
      <c r="AF42" s="64" t="s">
        <v>86</v>
      </c>
      <c r="AG42" s="67"/>
      <c r="AH42" s="67"/>
      <c r="AI42" s="68"/>
      <c r="AJ42" s="69" t="s">
        <v>87</v>
      </c>
      <c r="AK42" s="70"/>
      <c r="AL42" s="70"/>
      <c r="AM42" s="71"/>
      <c r="AN42" s="72" t="s">
        <v>88</v>
      </c>
      <c r="AO42" s="65"/>
      <c r="AP42" s="65"/>
      <c r="AQ42" s="66"/>
      <c r="AR42" s="64" t="s">
        <v>89</v>
      </c>
      <c r="AS42" s="65"/>
      <c r="AT42" s="65"/>
      <c r="AU42" s="66"/>
      <c r="AV42" s="64" t="s">
        <v>90</v>
      </c>
      <c r="AW42" s="67"/>
      <c r="AX42" s="67"/>
      <c r="AY42" s="68"/>
      <c r="AZ42" s="64" t="s">
        <v>91</v>
      </c>
      <c r="BA42" s="65"/>
      <c r="BB42" s="65"/>
      <c r="BC42" s="66"/>
      <c r="BD42" s="72" t="s">
        <v>92</v>
      </c>
      <c r="BE42" s="65"/>
      <c r="BF42" s="65"/>
      <c r="BG42" s="66"/>
      <c r="BH42" s="64" t="s">
        <v>93</v>
      </c>
      <c r="BI42" s="67"/>
      <c r="BJ42" s="67"/>
      <c r="BK42" s="68"/>
    </row>
    <row r="43" spans="1:63" ht="23" customHeight="1" x14ac:dyDescent="0.2">
      <c r="H43" s="6">
        <v>23</v>
      </c>
      <c r="L43" s="6">
        <v>23</v>
      </c>
      <c r="P43" s="6">
        <v>23</v>
      </c>
      <c r="T43" s="6">
        <v>21</v>
      </c>
      <c r="X43">
        <v>21</v>
      </c>
      <c r="AB43">
        <v>15</v>
      </c>
      <c r="AF43">
        <v>23</v>
      </c>
      <c r="AJ43">
        <v>22</v>
      </c>
      <c r="AN43" s="6">
        <v>21</v>
      </c>
      <c r="AR43">
        <v>22</v>
      </c>
      <c r="AV43">
        <v>20</v>
      </c>
      <c r="AZ43">
        <v>10</v>
      </c>
      <c r="BD43" s="6">
        <v>22</v>
      </c>
      <c r="BH43">
        <v>10</v>
      </c>
    </row>
    <row r="44" spans="1:63" ht="23" customHeight="1" x14ac:dyDescent="0.2"/>
    <row r="45" spans="1:63" ht="23" customHeight="1" x14ac:dyDescent="0.2"/>
    <row r="46" spans="1:63" ht="23" customHeight="1" x14ac:dyDescent="0.2"/>
    <row r="47" spans="1:63" ht="23" customHeight="1" x14ac:dyDescent="0.2"/>
    <row r="48" spans="1:63" ht="23" customHeight="1" x14ac:dyDescent="0.2"/>
    <row r="49" s="6" customFormat="1" x14ac:dyDescent="0.2"/>
    <row r="50" s="6" customFormat="1" x14ac:dyDescent="0.2"/>
    <row r="51" s="6" customFormat="1" x14ac:dyDescent="0.2"/>
    <row r="52" s="6" customFormat="1" x14ac:dyDescent="0.2"/>
    <row r="53" s="6" customFormat="1" x14ac:dyDescent="0.2"/>
    <row r="54" s="6" customFormat="1" x14ac:dyDescent="0.2"/>
    <row r="55" s="6" customFormat="1" x14ac:dyDescent="0.2"/>
    <row r="56" s="6" customFormat="1" x14ac:dyDescent="0.2"/>
    <row r="57" s="6" customFormat="1" x14ac:dyDescent="0.2"/>
    <row r="58" s="6" customFormat="1" x14ac:dyDescent="0.2"/>
    <row r="59" s="6" customFormat="1" x14ac:dyDescent="0.2"/>
    <row r="60" s="6" customFormat="1" x14ac:dyDescent="0.2"/>
    <row r="61" s="6" customFormat="1" x14ac:dyDescent="0.2"/>
    <row r="62" s="6" customFormat="1" x14ac:dyDescent="0.2"/>
    <row r="63" s="6" customFormat="1" x14ac:dyDescent="0.2"/>
  </sheetData>
  <mergeCells count="58">
    <mergeCell ref="AV1:AY1"/>
    <mergeCell ref="AZ1:BC1"/>
    <mergeCell ref="H1:K1"/>
    <mergeCell ref="L1:O1"/>
    <mergeCell ref="P1:S1"/>
    <mergeCell ref="T1:W1"/>
    <mergeCell ref="X1:AA1"/>
    <mergeCell ref="AB1:AE1"/>
    <mergeCell ref="BD2:BG2"/>
    <mergeCell ref="BH2:BK2"/>
    <mergeCell ref="BD1:BG1"/>
    <mergeCell ref="BH1:BK1"/>
    <mergeCell ref="H2:K2"/>
    <mergeCell ref="L2:O2"/>
    <mergeCell ref="P2:S2"/>
    <mergeCell ref="T2:W2"/>
    <mergeCell ref="X2:AA2"/>
    <mergeCell ref="AB2:AE2"/>
    <mergeCell ref="AF2:AI2"/>
    <mergeCell ref="AJ2:AM2"/>
    <mergeCell ref="AF1:AI1"/>
    <mergeCell ref="AJ1:AM1"/>
    <mergeCell ref="AN1:AQ1"/>
    <mergeCell ref="AR1:AU1"/>
    <mergeCell ref="T41:W41"/>
    <mergeCell ref="AN2:AQ2"/>
    <mergeCell ref="AR2:AU2"/>
    <mergeCell ref="AV2:AY2"/>
    <mergeCell ref="AZ2:BC2"/>
    <mergeCell ref="AV41:AY41"/>
    <mergeCell ref="AZ41:BC41"/>
    <mergeCell ref="A3:C3"/>
    <mergeCell ref="D3:F3"/>
    <mergeCell ref="H41:K41"/>
    <mergeCell ref="L41:O41"/>
    <mergeCell ref="P41:S41"/>
    <mergeCell ref="BD41:BG41"/>
    <mergeCell ref="BH41:BK41"/>
    <mergeCell ref="H42:K42"/>
    <mergeCell ref="L42:O42"/>
    <mergeCell ref="P42:S42"/>
    <mergeCell ref="T42:W42"/>
    <mergeCell ref="X42:AA42"/>
    <mergeCell ref="AB42:AE42"/>
    <mergeCell ref="X41:AA41"/>
    <mergeCell ref="AB41:AE41"/>
    <mergeCell ref="AF41:AI41"/>
    <mergeCell ref="AJ41:AM41"/>
    <mergeCell ref="AN41:AQ41"/>
    <mergeCell ref="AR41:AU41"/>
    <mergeCell ref="BD42:BG42"/>
    <mergeCell ref="BH42:BK42"/>
    <mergeCell ref="AZ42:BC42"/>
    <mergeCell ref="AF42:AI42"/>
    <mergeCell ref="AJ42:AM42"/>
    <mergeCell ref="AN42:AQ42"/>
    <mergeCell ref="AR42:AU42"/>
    <mergeCell ref="AV42:AY4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A3" sqref="A3"/>
    </sheetView>
  </sheetViews>
  <sheetFormatPr baseColWidth="10" defaultRowHeight="16" x14ac:dyDescent="0.2"/>
  <cols>
    <col min="1" max="1" width="10.83203125" style="6"/>
    <col min="2" max="2" width="16.33203125" bestFit="1" customWidth="1"/>
  </cols>
  <sheetData>
    <row r="1" spans="1:10" ht="19" x14ac:dyDescent="0.2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3"/>
    </row>
    <row r="2" spans="1:10" x14ac:dyDescent="0.2">
      <c r="A2" s="7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2">
      <c r="A3" s="8">
        <v>2</v>
      </c>
      <c r="B3" s="3" t="s">
        <v>11</v>
      </c>
      <c r="C3" s="3" t="s">
        <v>12</v>
      </c>
      <c r="D3" s="4">
        <v>5</v>
      </c>
      <c r="E3" s="4">
        <v>10</v>
      </c>
      <c r="F3" s="4">
        <v>2</v>
      </c>
      <c r="G3" s="4">
        <v>4</v>
      </c>
      <c r="H3" s="5">
        <f>E3/D3</f>
        <v>2</v>
      </c>
      <c r="I3" s="5">
        <f>F3/D3</f>
        <v>0.4</v>
      </c>
      <c r="J3" s="5">
        <f>G3/D3</f>
        <v>0.8</v>
      </c>
    </row>
    <row r="4" spans="1:10" x14ac:dyDescent="0.2">
      <c r="A4" s="8">
        <v>3</v>
      </c>
      <c r="B4" s="3" t="s">
        <v>13</v>
      </c>
      <c r="C4" s="3" t="s">
        <v>12</v>
      </c>
      <c r="D4" s="4">
        <v>5</v>
      </c>
      <c r="E4" s="4">
        <v>11</v>
      </c>
      <c r="F4" s="4">
        <v>9</v>
      </c>
      <c r="G4" s="4">
        <v>6</v>
      </c>
      <c r="H4" s="5">
        <f t="shared" ref="H4:H28" si="0">E4/D4</f>
        <v>2.2000000000000002</v>
      </c>
      <c r="I4" s="5">
        <f t="shared" ref="I4:I28" si="1">F4/D4</f>
        <v>1.8</v>
      </c>
      <c r="J4" s="5">
        <f t="shared" ref="J4:J28" si="2">G4/D4</f>
        <v>1.2</v>
      </c>
    </row>
    <row r="5" spans="1:10" x14ac:dyDescent="0.2">
      <c r="A5" s="8">
        <v>5</v>
      </c>
      <c r="B5" s="3" t="s">
        <v>14</v>
      </c>
      <c r="C5" s="3" t="s">
        <v>12</v>
      </c>
      <c r="D5" s="4">
        <v>5</v>
      </c>
      <c r="E5" s="4">
        <v>1</v>
      </c>
      <c r="F5" s="4">
        <v>2</v>
      </c>
      <c r="G5" s="4">
        <v>8</v>
      </c>
      <c r="H5" s="5">
        <f t="shared" si="0"/>
        <v>0.2</v>
      </c>
      <c r="I5" s="5">
        <f t="shared" si="1"/>
        <v>0.4</v>
      </c>
      <c r="J5" s="5">
        <f t="shared" si="2"/>
        <v>1.6</v>
      </c>
    </row>
    <row r="6" spans="1:10" x14ac:dyDescent="0.2">
      <c r="A6" s="8">
        <v>6</v>
      </c>
      <c r="B6" s="3" t="s">
        <v>15</v>
      </c>
      <c r="C6" s="3" t="s">
        <v>12</v>
      </c>
      <c r="D6" s="4">
        <v>5</v>
      </c>
      <c r="E6" s="4">
        <v>18</v>
      </c>
      <c r="F6" s="4">
        <v>2</v>
      </c>
      <c r="G6" s="4">
        <v>2</v>
      </c>
      <c r="H6" s="5">
        <f t="shared" si="0"/>
        <v>3.6</v>
      </c>
      <c r="I6" s="5">
        <f t="shared" si="1"/>
        <v>0.4</v>
      </c>
      <c r="J6" s="5">
        <f t="shared" si="2"/>
        <v>0.4</v>
      </c>
    </row>
    <row r="7" spans="1:10" x14ac:dyDescent="0.2">
      <c r="A7" s="8">
        <v>7</v>
      </c>
      <c r="B7" s="3" t="s">
        <v>16</v>
      </c>
      <c r="C7" s="3" t="s">
        <v>12</v>
      </c>
      <c r="D7" s="4">
        <v>5</v>
      </c>
      <c r="E7" s="4">
        <v>6</v>
      </c>
      <c r="F7" s="4">
        <v>0</v>
      </c>
      <c r="G7" s="4">
        <v>0</v>
      </c>
      <c r="H7" s="5">
        <f>E7/D7</f>
        <v>1.2</v>
      </c>
      <c r="I7" s="5">
        <f>F7/D7</f>
        <v>0</v>
      </c>
      <c r="J7" s="5">
        <f>G7/D7</f>
        <v>0</v>
      </c>
    </row>
    <row r="8" spans="1:10" x14ac:dyDescent="0.2">
      <c r="A8" s="8">
        <v>8</v>
      </c>
      <c r="B8" s="3" t="s">
        <v>17</v>
      </c>
      <c r="C8" s="3" t="s">
        <v>12</v>
      </c>
      <c r="D8" s="4">
        <v>5</v>
      </c>
      <c r="E8" s="4">
        <v>5</v>
      </c>
      <c r="F8" s="4">
        <v>6</v>
      </c>
      <c r="G8" s="4">
        <v>8</v>
      </c>
      <c r="H8" s="5">
        <f t="shared" si="0"/>
        <v>1</v>
      </c>
      <c r="I8" s="5">
        <f t="shared" si="1"/>
        <v>1.2</v>
      </c>
      <c r="J8" s="5">
        <f t="shared" si="2"/>
        <v>1.6</v>
      </c>
    </row>
    <row r="9" spans="1:10" x14ac:dyDescent="0.2">
      <c r="A9" s="8">
        <v>9</v>
      </c>
      <c r="B9" s="3" t="s">
        <v>18</v>
      </c>
      <c r="C9" s="3" t="s">
        <v>12</v>
      </c>
      <c r="D9" s="4">
        <v>5</v>
      </c>
      <c r="E9" s="4">
        <v>0</v>
      </c>
      <c r="F9" s="4">
        <v>1</v>
      </c>
      <c r="G9" s="4">
        <v>1</v>
      </c>
      <c r="H9" s="5">
        <f t="shared" si="0"/>
        <v>0</v>
      </c>
      <c r="I9" s="5">
        <f t="shared" si="1"/>
        <v>0.2</v>
      </c>
      <c r="J9" s="5">
        <f t="shared" si="2"/>
        <v>0.2</v>
      </c>
    </row>
    <row r="10" spans="1:10" x14ac:dyDescent="0.2">
      <c r="A10" s="8">
        <v>10</v>
      </c>
      <c r="B10" s="3" t="s">
        <v>19</v>
      </c>
      <c r="C10" s="3" t="s">
        <v>12</v>
      </c>
      <c r="D10" s="4">
        <v>5</v>
      </c>
      <c r="E10" s="4">
        <v>3</v>
      </c>
      <c r="F10" s="4">
        <v>5</v>
      </c>
      <c r="G10" s="4">
        <v>1</v>
      </c>
      <c r="H10" s="5">
        <f t="shared" si="0"/>
        <v>0.6</v>
      </c>
      <c r="I10" s="5">
        <f t="shared" si="1"/>
        <v>1</v>
      </c>
      <c r="J10" s="5">
        <f t="shared" si="2"/>
        <v>0.2</v>
      </c>
    </row>
    <row r="11" spans="1:10" x14ac:dyDescent="0.2">
      <c r="A11" s="8">
        <v>11</v>
      </c>
      <c r="B11" s="3" t="s">
        <v>20</v>
      </c>
      <c r="C11" s="3" t="s">
        <v>12</v>
      </c>
      <c r="D11" s="4">
        <v>5</v>
      </c>
      <c r="E11" s="4">
        <v>0</v>
      </c>
      <c r="F11" s="4">
        <v>1</v>
      </c>
      <c r="G11" s="4">
        <v>1</v>
      </c>
      <c r="H11" s="5">
        <f t="shared" si="0"/>
        <v>0</v>
      </c>
      <c r="I11" s="5">
        <f t="shared" si="1"/>
        <v>0.2</v>
      </c>
      <c r="J11" s="5">
        <f t="shared" si="2"/>
        <v>0.2</v>
      </c>
    </row>
    <row r="12" spans="1:10" x14ac:dyDescent="0.2">
      <c r="A12" s="8">
        <v>12</v>
      </c>
      <c r="B12" s="3" t="s">
        <v>21</v>
      </c>
      <c r="C12" s="3" t="s">
        <v>12</v>
      </c>
      <c r="D12" s="4">
        <v>5</v>
      </c>
      <c r="E12" s="4">
        <v>1</v>
      </c>
      <c r="F12" s="4">
        <v>0</v>
      </c>
      <c r="G12" s="4">
        <v>1</v>
      </c>
      <c r="H12" s="5">
        <f t="shared" si="0"/>
        <v>0.2</v>
      </c>
      <c r="I12" s="5">
        <f t="shared" si="1"/>
        <v>0</v>
      </c>
      <c r="J12" s="5">
        <f t="shared" si="2"/>
        <v>0.2</v>
      </c>
    </row>
    <row r="13" spans="1:10" x14ac:dyDescent="0.2">
      <c r="A13" s="8">
        <v>13</v>
      </c>
      <c r="B13" s="3" t="s">
        <v>22</v>
      </c>
      <c r="C13" s="3" t="s">
        <v>12</v>
      </c>
      <c r="D13" s="4">
        <v>5</v>
      </c>
      <c r="E13" s="4">
        <v>0</v>
      </c>
      <c r="F13" s="4">
        <v>0</v>
      </c>
      <c r="G13" s="4">
        <v>0</v>
      </c>
      <c r="H13" s="5">
        <f t="shared" si="0"/>
        <v>0</v>
      </c>
      <c r="I13" s="5">
        <f t="shared" si="1"/>
        <v>0</v>
      </c>
      <c r="J13" s="5">
        <f t="shared" si="2"/>
        <v>0</v>
      </c>
    </row>
    <row r="14" spans="1:10" x14ac:dyDescent="0.2">
      <c r="A14" s="8">
        <v>14</v>
      </c>
      <c r="B14" s="3" t="s">
        <v>23</v>
      </c>
      <c r="C14" s="3" t="s">
        <v>12</v>
      </c>
      <c r="D14" s="4">
        <v>5</v>
      </c>
      <c r="E14" s="4">
        <v>1</v>
      </c>
      <c r="F14" s="4">
        <v>2</v>
      </c>
      <c r="G14" s="4">
        <v>3</v>
      </c>
      <c r="H14" s="5">
        <f t="shared" si="0"/>
        <v>0.2</v>
      </c>
      <c r="I14" s="5">
        <f t="shared" si="1"/>
        <v>0.4</v>
      </c>
      <c r="J14" s="5">
        <f t="shared" si="2"/>
        <v>0.6</v>
      </c>
    </row>
    <row r="15" spans="1:10" x14ac:dyDescent="0.2">
      <c r="A15" s="8">
        <v>15</v>
      </c>
      <c r="B15" s="3" t="s">
        <v>24</v>
      </c>
      <c r="C15" s="3" t="s">
        <v>12</v>
      </c>
      <c r="D15" s="4">
        <v>5</v>
      </c>
      <c r="E15" s="4">
        <v>0</v>
      </c>
      <c r="F15" s="4">
        <v>0</v>
      </c>
      <c r="G15" s="4">
        <v>0</v>
      </c>
      <c r="H15" s="5">
        <f t="shared" si="0"/>
        <v>0</v>
      </c>
      <c r="I15" s="5">
        <f t="shared" si="1"/>
        <v>0</v>
      </c>
      <c r="J15" s="5">
        <f t="shared" si="2"/>
        <v>0</v>
      </c>
    </row>
    <row r="16" spans="1:10" x14ac:dyDescent="0.2">
      <c r="A16" s="8"/>
      <c r="B16" s="3"/>
      <c r="C16" s="3" t="s">
        <v>25</v>
      </c>
      <c r="D16" s="4"/>
      <c r="E16" s="4"/>
      <c r="F16" s="4"/>
      <c r="G16" s="4"/>
      <c r="H16" s="5" t="e">
        <f t="shared" si="0"/>
        <v>#DIV/0!</v>
      </c>
      <c r="I16" s="5" t="e">
        <f t="shared" si="1"/>
        <v>#DIV/0!</v>
      </c>
      <c r="J16" s="5" t="e">
        <f t="shared" si="2"/>
        <v>#DIV/0!</v>
      </c>
    </row>
    <row r="17" spans="1:10" x14ac:dyDescent="0.2">
      <c r="A17" s="8"/>
      <c r="B17" s="3"/>
      <c r="C17" s="3" t="s">
        <v>26</v>
      </c>
      <c r="D17" s="4"/>
      <c r="E17" s="4"/>
      <c r="F17" s="4"/>
      <c r="G17" s="4"/>
      <c r="H17" s="5" t="e">
        <f t="shared" si="0"/>
        <v>#DIV/0!</v>
      </c>
      <c r="I17" s="5" t="e">
        <f t="shared" si="1"/>
        <v>#DIV/0!</v>
      </c>
      <c r="J17" s="5" t="e">
        <f t="shared" si="2"/>
        <v>#DIV/0!</v>
      </c>
    </row>
    <row r="18" spans="1:10" x14ac:dyDescent="0.2">
      <c r="A18" s="8"/>
      <c r="B18" s="3"/>
      <c r="C18" s="3" t="s">
        <v>26</v>
      </c>
      <c r="D18" s="4"/>
      <c r="E18" s="4"/>
      <c r="F18" s="4"/>
      <c r="G18" s="4"/>
      <c r="H18" s="5" t="e">
        <f t="shared" si="0"/>
        <v>#DIV/0!</v>
      </c>
      <c r="I18" s="5" t="e">
        <f t="shared" si="1"/>
        <v>#DIV/0!</v>
      </c>
      <c r="J18" s="5" t="e">
        <f t="shared" si="2"/>
        <v>#DIV/0!</v>
      </c>
    </row>
    <row r="19" spans="1:10" x14ac:dyDescent="0.2">
      <c r="A19" s="8"/>
      <c r="B19" s="3"/>
      <c r="C19" s="3" t="s">
        <v>26</v>
      </c>
      <c r="D19" s="4"/>
      <c r="E19" s="4"/>
      <c r="F19" s="4"/>
      <c r="G19" s="4"/>
      <c r="H19" s="5" t="e">
        <f t="shared" si="0"/>
        <v>#DIV/0!</v>
      </c>
      <c r="I19" s="5" t="e">
        <f t="shared" si="1"/>
        <v>#DIV/0!</v>
      </c>
      <c r="J19" s="5" t="e">
        <f t="shared" si="2"/>
        <v>#DIV/0!</v>
      </c>
    </row>
    <row r="20" spans="1:10" x14ac:dyDescent="0.2">
      <c r="A20" s="8"/>
      <c r="B20" s="3"/>
      <c r="C20" s="3" t="s">
        <v>26</v>
      </c>
      <c r="D20" s="4"/>
      <c r="E20" s="4"/>
      <c r="F20" s="4"/>
      <c r="G20" s="4"/>
      <c r="H20" s="5" t="e">
        <f t="shared" si="0"/>
        <v>#DIV/0!</v>
      </c>
      <c r="I20" s="5" t="e">
        <f t="shared" si="1"/>
        <v>#DIV/0!</v>
      </c>
      <c r="J20" s="5" t="e">
        <f t="shared" si="2"/>
        <v>#DIV/0!</v>
      </c>
    </row>
    <row r="21" spans="1:10" x14ac:dyDescent="0.2">
      <c r="A21" s="8"/>
      <c r="B21" s="3"/>
      <c r="C21" s="3" t="s">
        <v>26</v>
      </c>
      <c r="D21" s="4"/>
      <c r="E21" s="4"/>
      <c r="F21" s="4"/>
      <c r="G21" s="4"/>
      <c r="H21" s="5" t="e">
        <f t="shared" si="0"/>
        <v>#DIV/0!</v>
      </c>
      <c r="I21" s="5" t="e">
        <f t="shared" si="1"/>
        <v>#DIV/0!</v>
      </c>
      <c r="J21" s="5" t="e">
        <f t="shared" si="2"/>
        <v>#DIV/0!</v>
      </c>
    </row>
    <row r="22" spans="1:10" x14ac:dyDescent="0.2">
      <c r="A22" s="8"/>
      <c r="B22" s="3"/>
      <c r="C22" s="3" t="s">
        <v>26</v>
      </c>
      <c r="D22" s="4"/>
      <c r="E22" s="4"/>
      <c r="F22" s="4"/>
      <c r="G22" s="4"/>
      <c r="H22" s="5" t="e">
        <f t="shared" si="0"/>
        <v>#DIV/0!</v>
      </c>
      <c r="I22" s="5" t="e">
        <f t="shared" si="1"/>
        <v>#DIV/0!</v>
      </c>
      <c r="J22" s="5" t="e">
        <f t="shared" si="2"/>
        <v>#DIV/0!</v>
      </c>
    </row>
    <row r="23" spans="1:10" x14ac:dyDescent="0.2">
      <c r="A23" s="8"/>
      <c r="B23" s="3"/>
      <c r="C23" s="3" t="s">
        <v>26</v>
      </c>
      <c r="D23" s="4"/>
      <c r="E23" s="4"/>
      <c r="F23" s="4"/>
      <c r="G23" s="4"/>
      <c r="H23" s="5" t="e">
        <f t="shared" si="0"/>
        <v>#DIV/0!</v>
      </c>
      <c r="I23" s="5" t="e">
        <f t="shared" si="1"/>
        <v>#DIV/0!</v>
      </c>
      <c r="J23" s="5" t="e">
        <f t="shared" si="2"/>
        <v>#DIV/0!</v>
      </c>
    </row>
    <row r="24" spans="1:10" x14ac:dyDescent="0.2">
      <c r="A24" s="8"/>
      <c r="B24" s="3"/>
      <c r="C24" s="3" t="s">
        <v>26</v>
      </c>
      <c r="D24" s="4"/>
      <c r="E24" s="4"/>
      <c r="F24" s="4"/>
      <c r="G24" s="4"/>
      <c r="H24" s="5" t="e">
        <f t="shared" si="0"/>
        <v>#DIV/0!</v>
      </c>
      <c r="I24" s="5" t="e">
        <f t="shared" si="1"/>
        <v>#DIV/0!</v>
      </c>
      <c r="J24" s="5" t="e">
        <f t="shared" si="2"/>
        <v>#DIV/0!</v>
      </c>
    </row>
    <row r="25" spans="1:10" x14ac:dyDescent="0.2">
      <c r="A25" s="8"/>
      <c r="B25" s="3"/>
      <c r="C25" s="3" t="s">
        <v>26</v>
      </c>
      <c r="D25" s="4"/>
      <c r="E25" s="4"/>
      <c r="F25" s="4"/>
      <c r="G25" s="4"/>
      <c r="H25" s="5" t="e">
        <f t="shared" si="0"/>
        <v>#DIV/0!</v>
      </c>
      <c r="I25" s="5" t="e">
        <f t="shared" si="1"/>
        <v>#DIV/0!</v>
      </c>
      <c r="J25" s="5" t="e">
        <f t="shared" si="2"/>
        <v>#DIV/0!</v>
      </c>
    </row>
    <row r="26" spans="1:10" x14ac:dyDescent="0.2">
      <c r="A26" s="8"/>
      <c r="B26" s="3"/>
      <c r="C26" s="3" t="s">
        <v>26</v>
      </c>
      <c r="D26" s="4"/>
      <c r="E26" s="4"/>
      <c r="F26" s="4"/>
      <c r="G26" s="4"/>
      <c r="H26" s="5" t="e">
        <f t="shared" si="0"/>
        <v>#DIV/0!</v>
      </c>
      <c r="I26" s="5" t="e">
        <f t="shared" si="1"/>
        <v>#DIV/0!</v>
      </c>
      <c r="J26" s="5" t="e">
        <f t="shared" si="2"/>
        <v>#DIV/0!</v>
      </c>
    </row>
    <row r="27" spans="1:10" x14ac:dyDescent="0.2">
      <c r="A27" s="8"/>
      <c r="B27" s="3"/>
      <c r="C27" s="3" t="s">
        <v>26</v>
      </c>
      <c r="D27" s="4"/>
      <c r="E27" s="4"/>
      <c r="F27" s="4"/>
      <c r="G27" s="4"/>
      <c r="H27" s="5" t="e">
        <f t="shared" si="0"/>
        <v>#DIV/0!</v>
      </c>
      <c r="I27" s="5" t="e">
        <f t="shared" si="1"/>
        <v>#DIV/0!</v>
      </c>
      <c r="J27" s="5" t="e">
        <f t="shared" si="2"/>
        <v>#DIV/0!</v>
      </c>
    </row>
    <row r="28" spans="1:10" x14ac:dyDescent="0.2">
      <c r="A28" s="8"/>
      <c r="B28" s="3"/>
      <c r="C28" s="3"/>
      <c r="D28" s="4"/>
      <c r="E28" s="4"/>
      <c r="F28" s="4"/>
      <c r="G28" s="4"/>
      <c r="H28" s="5" t="e">
        <f t="shared" si="0"/>
        <v>#DIV/0!</v>
      </c>
      <c r="I28" s="5" t="e">
        <f t="shared" si="1"/>
        <v>#DIV/0!</v>
      </c>
      <c r="J28" s="5" t="e">
        <f t="shared" si="2"/>
        <v>#DIV/0!</v>
      </c>
    </row>
    <row r="29" spans="1:10" x14ac:dyDescent="0.2">
      <c r="D29" s="6"/>
      <c r="E29" s="6"/>
      <c r="F29" s="6"/>
      <c r="G29" s="6"/>
      <c r="H29" s="6"/>
      <c r="I29" s="6"/>
      <c r="J29" s="6"/>
    </row>
    <row r="30" spans="1:10" ht="19" x14ac:dyDescent="0.25">
      <c r="A30" s="61" t="s">
        <v>27</v>
      </c>
      <c r="B30" s="62"/>
      <c r="C30" s="62"/>
      <c r="D30" s="62"/>
      <c r="E30" s="62"/>
      <c r="F30" s="62"/>
      <c r="G30" s="62"/>
      <c r="H30" s="63"/>
      <c r="I30" s="6"/>
      <c r="J30" s="6"/>
    </row>
    <row r="31" spans="1:10" x14ac:dyDescent="0.2">
      <c r="A31" s="7" t="s">
        <v>1</v>
      </c>
      <c r="B31" s="1" t="s">
        <v>2</v>
      </c>
      <c r="C31" s="1" t="s">
        <v>3</v>
      </c>
      <c r="D31" s="2" t="s">
        <v>4</v>
      </c>
      <c r="E31" s="2" t="s">
        <v>28</v>
      </c>
      <c r="F31" s="2" t="s">
        <v>29</v>
      </c>
      <c r="G31" s="2" t="s">
        <v>30</v>
      </c>
      <c r="H31" s="2" t="s">
        <v>31</v>
      </c>
      <c r="I31" s="6"/>
      <c r="J31" s="6"/>
    </row>
    <row r="32" spans="1:10" x14ac:dyDescent="0.2">
      <c r="A32" s="8">
        <v>1</v>
      </c>
      <c r="B32" s="3" t="s">
        <v>32</v>
      </c>
      <c r="C32" s="3" t="s">
        <v>12</v>
      </c>
      <c r="D32" s="4">
        <v>5</v>
      </c>
      <c r="E32" s="4">
        <v>54</v>
      </c>
      <c r="F32" s="4">
        <v>40</v>
      </c>
      <c r="G32" s="5">
        <f>E32/D32</f>
        <v>10.8</v>
      </c>
      <c r="H32" s="5">
        <f>F32/D32</f>
        <v>8</v>
      </c>
      <c r="I32" s="6"/>
      <c r="J32" s="6"/>
    </row>
    <row r="33" spans="1:10" x14ac:dyDescent="0.2">
      <c r="A33" s="8"/>
      <c r="B33" s="3"/>
      <c r="C33" s="3"/>
      <c r="D33" s="4"/>
      <c r="E33" s="4"/>
      <c r="F33" s="4"/>
      <c r="G33" s="5" t="e">
        <f t="shared" ref="G33:G35" si="3">E33/D33</f>
        <v>#DIV/0!</v>
      </c>
      <c r="H33" s="5" t="e">
        <f t="shared" ref="H33:H35" si="4">F33/D33</f>
        <v>#DIV/0!</v>
      </c>
      <c r="I33" s="6"/>
      <c r="J33" s="6"/>
    </row>
    <row r="34" spans="1:10" x14ac:dyDescent="0.2">
      <c r="A34" s="8"/>
      <c r="B34" s="3"/>
      <c r="C34" s="3"/>
      <c r="D34" s="4"/>
      <c r="E34" s="4"/>
      <c r="F34" s="4"/>
      <c r="G34" s="5" t="e">
        <f t="shared" si="3"/>
        <v>#DIV/0!</v>
      </c>
      <c r="H34" s="5" t="e">
        <f t="shared" si="4"/>
        <v>#DIV/0!</v>
      </c>
      <c r="I34" s="6"/>
      <c r="J34" s="6"/>
    </row>
    <row r="35" spans="1:10" x14ac:dyDescent="0.2">
      <c r="A35" s="8"/>
      <c r="B35" s="3"/>
      <c r="C35" s="3"/>
      <c r="D35" s="4"/>
      <c r="E35" s="4"/>
      <c r="F35" s="4"/>
      <c r="G35" s="5" t="e">
        <f t="shared" si="3"/>
        <v>#DIV/0!</v>
      </c>
      <c r="H35" s="5" t="e">
        <f t="shared" si="4"/>
        <v>#DIV/0!</v>
      </c>
      <c r="I35" s="6"/>
      <c r="J35" s="6"/>
    </row>
  </sheetData>
  <mergeCells count="2">
    <mergeCell ref="A1:J1"/>
    <mergeCell ref="A30:H3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activeCell="D31" sqref="D31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6" customWidth="1"/>
    <col min="7" max="10" width="7.6640625" style="6" bestFit="1" customWidth="1"/>
  </cols>
  <sheetData>
    <row r="1" spans="1:10" ht="19" x14ac:dyDescent="0.2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3"/>
    </row>
    <row r="2" spans="1:10" x14ac:dyDescent="0.2">
      <c r="A2" s="7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2">
      <c r="A3" s="8">
        <v>4</v>
      </c>
      <c r="B3" s="3" t="s">
        <v>50</v>
      </c>
      <c r="C3" s="3" t="s">
        <v>51</v>
      </c>
      <c r="D3" s="4">
        <v>15</v>
      </c>
      <c r="E3" s="4">
        <v>7</v>
      </c>
      <c r="F3" s="4">
        <v>6</v>
      </c>
      <c r="G3" s="4">
        <v>7</v>
      </c>
      <c r="H3" s="5">
        <v>0.46666666666666667</v>
      </c>
      <c r="I3" s="5">
        <v>0.4</v>
      </c>
      <c r="J3" s="5">
        <v>0.46666666666666667</v>
      </c>
    </row>
    <row r="4" spans="1:10" x14ac:dyDescent="0.2">
      <c r="A4" s="8">
        <v>5</v>
      </c>
      <c r="B4" s="3" t="s">
        <v>52</v>
      </c>
      <c r="C4" s="3" t="s">
        <v>51</v>
      </c>
      <c r="D4" s="4">
        <v>15</v>
      </c>
      <c r="E4" s="4">
        <v>3</v>
      </c>
      <c r="F4" s="4">
        <v>3</v>
      </c>
      <c r="G4" s="4">
        <v>1</v>
      </c>
      <c r="H4" s="5">
        <v>0.2</v>
      </c>
      <c r="I4" s="5">
        <v>0.2</v>
      </c>
      <c r="J4" s="5">
        <v>6.6666666666666666E-2</v>
      </c>
    </row>
    <row r="5" spans="1:10" x14ac:dyDescent="0.2">
      <c r="A5" s="8">
        <v>6</v>
      </c>
      <c r="B5" s="3" t="s">
        <v>53</v>
      </c>
      <c r="C5" s="3" t="s">
        <v>51</v>
      </c>
      <c r="D5" s="4">
        <v>15</v>
      </c>
      <c r="E5" s="4">
        <v>15</v>
      </c>
      <c r="F5" s="4">
        <v>15</v>
      </c>
      <c r="G5" s="4">
        <v>8</v>
      </c>
      <c r="H5" s="5">
        <v>1</v>
      </c>
      <c r="I5" s="5">
        <v>1</v>
      </c>
      <c r="J5" s="5">
        <v>0.53333333333333333</v>
      </c>
    </row>
    <row r="6" spans="1:10" x14ac:dyDescent="0.2">
      <c r="A6" s="8">
        <v>7</v>
      </c>
      <c r="B6" s="3" t="s">
        <v>54</v>
      </c>
      <c r="C6" s="3" t="s">
        <v>51</v>
      </c>
      <c r="D6" s="4">
        <v>15</v>
      </c>
      <c r="E6" s="4">
        <v>14</v>
      </c>
      <c r="F6" s="4">
        <v>4</v>
      </c>
      <c r="G6" s="4">
        <v>8</v>
      </c>
      <c r="H6" s="5">
        <v>0.93333333333333335</v>
      </c>
      <c r="I6" s="5">
        <v>0.26666666666666666</v>
      </c>
      <c r="J6" s="5">
        <v>0.53333333333333333</v>
      </c>
    </row>
    <row r="7" spans="1:10" x14ac:dyDescent="0.2">
      <c r="A7" s="8">
        <v>8</v>
      </c>
      <c r="B7" s="3" t="s">
        <v>55</v>
      </c>
      <c r="C7" s="3" t="s">
        <v>51</v>
      </c>
      <c r="D7" s="4">
        <v>15</v>
      </c>
      <c r="E7" s="4">
        <v>1</v>
      </c>
      <c r="F7" s="4">
        <v>0</v>
      </c>
      <c r="G7" s="4">
        <v>0</v>
      </c>
      <c r="H7" s="5">
        <v>6.6666666666666666E-2</v>
      </c>
      <c r="I7" s="5">
        <v>0</v>
      </c>
      <c r="J7" s="5">
        <v>0</v>
      </c>
    </row>
    <row r="8" spans="1:10" x14ac:dyDescent="0.2">
      <c r="A8" s="8">
        <v>9</v>
      </c>
      <c r="B8" s="3" t="s">
        <v>56</v>
      </c>
      <c r="C8" s="3" t="s">
        <v>51</v>
      </c>
      <c r="D8" s="4">
        <v>15</v>
      </c>
      <c r="E8" s="4">
        <v>28</v>
      </c>
      <c r="F8" s="4">
        <v>8</v>
      </c>
      <c r="G8" s="4">
        <v>14</v>
      </c>
      <c r="H8" s="5">
        <v>1.8666666666666667</v>
      </c>
      <c r="I8" s="5">
        <v>0.53333333333333333</v>
      </c>
      <c r="J8" s="5">
        <v>0.93333333333333335</v>
      </c>
    </row>
    <row r="9" spans="1:10" x14ac:dyDescent="0.2">
      <c r="A9" s="8">
        <v>10</v>
      </c>
      <c r="B9" s="3" t="s">
        <v>57</v>
      </c>
      <c r="C9" s="3" t="s">
        <v>51</v>
      </c>
      <c r="D9" s="4">
        <v>15</v>
      </c>
      <c r="E9" s="4">
        <v>3</v>
      </c>
      <c r="F9" s="4">
        <v>0</v>
      </c>
      <c r="G9" s="4">
        <v>0</v>
      </c>
      <c r="H9" s="5">
        <v>0.2</v>
      </c>
      <c r="I9" s="5">
        <v>0</v>
      </c>
      <c r="J9" s="5">
        <v>0</v>
      </c>
    </row>
    <row r="10" spans="1:10" x14ac:dyDescent="0.2">
      <c r="A10" s="8">
        <v>11</v>
      </c>
      <c r="B10" s="3" t="s">
        <v>58</v>
      </c>
      <c r="C10" s="3" t="s">
        <v>51</v>
      </c>
      <c r="D10" s="4">
        <v>15</v>
      </c>
      <c r="E10" s="4">
        <v>23</v>
      </c>
      <c r="F10" s="4">
        <v>11</v>
      </c>
      <c r="G10" s="4">
        <v>17</v>
      </c>
      <c r="H10" s="5">
        <v>1.5333333333333334</v>
      </c>
      <c r="I10" s="5">
        <v>0.73333333333333328</v>
      </c>
      <c r="J10" s="5">
        <v>1.1333333333333333</v>
      </c>
    </row>
    <row r="11" spans="1:10" x14ac:dyDescent="0.2">
      <c r="A11" s="8">
        <v>12</v>
      </c>
      <c r="B11" s="3" t="s">
        <v>59</v>
      </c>
      <c r="C11" s="3" t="s">
        <v>51</v>
      </c>
      <c r="D11" s="4">
        <v>15</v>
      </c>
      <c r="E11" s="4">
        <v>10</v>
      </c>
      <c r="F11" s="4">
        <v>7</v>
      </c>
      <c r="G11" s="4">
        <v>7</v>
      </c>
      <c r="H11" s="5">
        <v>0.66666666666666663</v>
      </c>
      <c r="I11" s="5">
        <v>0.46666666666666667</v>
      </c>
      <c r="J11" s="5">
        <v>0.46666666666666667</v>
      </c>
    </row>
    <row r="12" spans="1:10" x14ac:dyDescent="0.2">
      <c r="A12" s="8">
        <v>15</v>
      </c>
      <c r="B12" s="3" t="s">
        <v>60</v>
      </c>
      <c r="C12" s="3" t="s">
        <v>51</v>
      </c>
      <c r="D12" s="4">
        <v>15</v>
      </c>
      <c r="E12" s="4">
        <v>7</v>
      </c>
      <c r="F12" s="4">
        <v>5</v>
      </c>
      <c r="G12" s="4">
        <v>5</v>
      </c>
      <c r="H12" s="5">
        <v>0.46666666666666667</v>
      </c>
      <c r="I12" s="5">
        <v>0.33333333333333331</v>
      </c>
      <c r="J12" s="5">
        <v>0.33333333333333331</v>
      </c>
    </row>
    <row r="13" spans="1:10" x14ac:dyDescent="0.2">
      <c r="A13" s="8">
        <v>16</v>
      </c>
      <c r="B13" s="3" t="s">
        <v>61</v>
      </c>
      <c r="C13" s="3" t="s">
        <v>51</v>
      </c>
      <c r="D13" s="4">
        <v>15</v>
      </c>
      <c r="E13" s="4">
        <v>3</v>
      </c>
      <c r="F13" s="4">
        <v>1</v>
      </c>
      <c r="G13" s="4">
        <v>2</v>
      </c>
      <c r="H13" s="5">
        <v>0.2</v>
      </c>
      <c r="I13" s="5">
        <v>6.6666666666666666E-2</v>
      </c>
      <c r="J13" s="5">
        <v>0.13333333333333333</v>
      </c>
    </row>
    <row r="14" spans="1:10" x14ac:dyDescent="0.2">
      <c r="A14" s="8">
        <v>17</v>
      </c>
      <c r="B14" s="3" t="s">
        <v>62</v>
      </c>
      <c r="C14" s="3" t="s">
        <v>51</v>
      </c>
      <c r="D14" s="4">
        <v>15</v>
      </c>
      <c r="E14" s="4">
        <v>19</v>
      </c>
      <c r="F14" s="4">
        <v>1</v>
      </c>
      <c r="G14" s="4">
        <v>9</v>
      </c>
      <c r="H14" s="5">
        <v>1.2666666666666666</v>
      </c>
      <c r="I14" s="5">
        <v>6.6666666666666666E-2</v>
      </c>
      <c r="J14" s="5">
        <v>0.6</v>
      </c>
    </row>
    <row r="15" spans="1:10" x14ac:dyDescent="0.2">
      <c r="A15" s="8">
        <v>19</v>
      </c>
      <c r="B15" s="3" t="s">
        <v>63</v>
      </c>
      <c r="C15" s="3" t="s">
        <v>51</v>
      </c>
      <c r="D15" s="4">
        <v>15</v>
      </c>
      <c r="E15" s="4">
        <v>15</v>
      </c>
      <c r="F15" s="4">
        <v>11</v>
      </c>
      <c r="G15" s="4">
        <v>12</v>
      </c>
      <c r="H15" s="5">
        <v>1</v>
      </c>
      <c r="I15" s="5">
        <v>0.73333333333333328</v>
      </c>
      <c r="J15" s="5">
        <v>0.8</v>
      </c>
    </row>
    <row r="16" spans="1:10" x14ac:dyDescent="0.2">
      <c r="A16" s="8">
        <v>20</v>
      </c>
      <c r="B16" s="3" t="s">
        <v>64</v>
      </c>
      <c r="C16" s="3" t="s">
        <v>51</v>
      </c>
      <c r="D16" s="4">
        <v>15</v>
      </c>
      <c r="E16" s="4">
        <v>0</v>
      </c>
      <c r="F16" s="4">
        <v>12</v>
      </c>
      <c r="G16" s="4">
        <v>0</v>
      </c>
      <c r="H16" s="5">
        <v>0</v>
      </c>
      <c r="I16" s="5">
        <v>0.8</v>
      </c>
      <c r="J16" s="5">
        <v>0</v>
      </c>
    </row>
    <row r="17" spans="1:10" x14ac:dyDescent="0.2">
      <c r="A17" s="8">
        <v>21</v>
      </c>
      <c r="B17" s="3" t="s">
        <v>65</v>
      </c>
      <c r="C17" s="3" t="s">
        <v>51</v>
      </c>
      <c r="D17" s="4">
        <v>15</v>
      </c>
      <c r="E17" s="4">
        <v>6</v>
      </c>
      <c r="F17" s="4">
        <v>11</v>
      </c>
      <c r="G17" s="4">
        <v>5</v>
      </c>
      <c r="H17" s="5">
        <v>0.4</v>
      </c>
      <c r="I17" s="5">
        <v>0.73333333333333328</v>
      </c>
      <c r="J17" s="5">
        <v>0.33333333333333331</v>
      </c>
    </row>
    <row r="18" spans="1:10" x14ac:dyDescent="0.2">
      <c r="A18" s="8">
        <v>1</v>
      </c>
      <c r="B18" s="3" t="s">
        <v>66</v>
      </c>
      <c r="C18" s="3" t="s">
        <v>51</v>
      </c>
      <c r="D18" s="4">
        <v>15</v>
      </c>
      <c r="E18" s="4">
        <v>0</v>
      </c>
      <c r="F18" s="4">
        <v>0</v>
      </c>
      <c r="G18" s="4">
        <v>4</v>
      </c>
      <c r="H18" s="5">
        <v>0</v>
      </c>
      <c r="I18" s="5">
        <v>0</v>
      </c>
      <c r="J18" s="5">
        <v>0.26666666666666666</v>
      </c>
    </row>
    <row r="19" spans="1:10" x14ac:dyDescent="0.2">
      <c r="A19" s="8" t="s">
        <v>67</v>
      </c>
      <c r="B19" s="3" t="s">
        <v>68</v>
      </c>
      <c r="C19" s="3" t="s">
        <v>51</v>
      </c>
      <c r="D19" s="4">
        <v>15</v>
      </c>
      <c r="E19" s="4">
        <v>1</v>
      </c>
      <c r="F19" s="4">
        <v>3</v>
      </c>
      <c r="G19" s="4">
        <v>2</v>
      </c>
      <c r="H19" s="5">
        <v>6.6666666666666666E-2</v>
      </c>
      <c r="I19" s="5">
        <v>0.2</v>
      </c>
      <c r="J19" s="5">
        <v>0.13333333333333333</v>
      </c>
    </row>
    <row r="20" spans="1:10" x14ac:dyDescent="0.2">
      <c r="A20" s="3"/>
      <c r="B20" s="14" t="s">
        <v>69</v>
      </c>
      <c r="C20" s="3"/>
      <c r="D20" s="4"/>
      <c r="E20" s="4">
        <f>SUM(E3:E19)</f>
        <v>155</v>
      </c>
      <c r="F20" s="4">
        <f t="shared" ref="F20:G20" si="0">SUM(F3:F19)</f>
        <v>98</v>
      </c>
      <c r="G20" s="4">
        <f t="shared" si="0"/>
        <v>101</v>
      </c>
      <c r="H20" s="5" t="e">
        <f t="shared" ref="H3:H27" si="1">E20/D20</f>
        <v>#DIV/0!</v>
      </c>
      <c r="I20" s="5" t="e">
        <f t="shared" ref="I3:I27" si="2">F20/D20</f>
        <v>#DIV/0!</v>
      </c>
      <c r="J20" s="5" t="e">
        <f t="shared" ref="J3:J27" si="3">G20/D20</f>
        <v>#DIV/0!</v>
      </c>
    </row>
    <row r="21" spans="1:10" x14ac:dyDescent="0.2">
      <c r="A21" s="3"/>
      <c r="B21" s="3"/>
      <c r="C21" s="3"/>
      <c r="D21" s="4"/>
      <c r="E21" s="4"/>
      <c r="F21" s="4"/>
      <c r="G21" s="4"/>
      <c r="H21" s="5" t="e">
        <f t="shared" si="1"/>
        <v>#DIV/0!</v>
      </c>
      <c r="I21" s="5" t="e">
        <f t="shared" si="2"/>
        <v>#DIV/0!</v>
      </c>
      <c r="J21" s="5" t="e">
        <f t="shared" si="3"/>
        <v>#DIV/0!</v>
      </c>
    </row>
    <row r="22" spans="1:10" x14ac:dyDescent="0.2">
      <c r="A22" s="3"/>
      <c r="B22" s="3"/>
      <c r="C22" s="3"/>
      <c r="D22" s="4"/>
      <c r="E22" s="4"/>
      <c r="F22" s="4"/>
      <c r="G22" s="4"/>
      <c r="H22" s="5" t="e">
        <f t="shared" si="1"/>
        <v>#DIV/0!</v>
      </c>
      <c r="I22" s="5" t="e">
        <f t="shared" si="2"/>
        <v>#DIV/0!</v>
      </c>
      <c r="J22" s="5" t="e">
        <f t="shared" si="3"/>
        <v>#DIV/0!</v>
      </c>
    </row>
    <row r="23" spans="1:10" x14ac:dyDescent="0.2">
      <c r="A23" s="3"/>
      <c r="B23" s="3"/>
      <c r="C23" s="3"/>
      <c r="D23" s="4"/>
      <c r="E23" s="4"/>
      <c r="F23" s="4"/>
      <c r="G23" s="4"/>
      <c r="H23" s="5" t="e">
        <f t="shared" si="1"/>
        <v>#DIV/0!</v>
      </c>
      <c r="I23" s="5" t="e">
        <f t="shared" si="2"/>
        <v>#DIV/0!</v>
      </c>
      <c r="J23" s="5" t="e">
        <f t="shared" si="3"/>
        <v>#DIV/0!</v>
      </c>
    </row>
    <row r="24" spans="1:10" x14ac:dyDescent="0.2">
      <c r="A24" s="3"/>
      <c r="B24" s="3"/>
      <c r="C24" s="3"/>
      <c r="D24" s="4"/>
      <c r="E24" s="4"/>
      <c r="F24" s="4"/>
      <c r="G24" s="4"/>
      <c r="H24" s="5" t="e">
        <f t="shared" si="1"/>
        <v>#DIV/0!</v>
      </c>
      <c r="I24" s="5" t="e">
        <f t="shared" si="2"/>
        <v>#DIV/0!</v>
      </c>
      <c r="J24" s="5" t="e">
        <f t="shared" si="3"/>
        <v>#DIV/0!</v>
      </c>
    </row>
    <row r="25" spans="1:10" x14ac:dyDescent="0.2">
      <c r="A25" s="3"/>
      <c r="B25" s="3"/>
      <c r="C25" s="3"/>
      <c r="D25" s="4"/>
      <c r="E25" s="4"/>
      <c r="F25" s="4"/>
      <c r="G25" s="4"/>
      <c r="H25" s="5" t="e">
        <f t="shared" si="1"/>
        <v>#DIV/0!</v>
      </c>
      <c r="I25" s="5" t="e">
        <f t="shared" si="2"/>
        <v>#DIV/0!</v>
      </c>
      <c r="J25" s="5" t="e">
        <f t="shared" si="3"/>
        <v>#DIV/0!</v>
      </c>
    </row>
    <row r="26" spans="1:10" x14ac:dyDescent="0.2">
      <c r="A26" s="3"/>
      <c r="B26" s="3"/>
      <c r="C26" s="3"/>
      <c r="D26" s="4"/>
      <c r="E26" s="4"/>
      <c r="F26" s="4"/>
      <c r="G26" s="4"/>
      <c r="H26" s="5" t="e">
        <f t="shared" si="1"/>
        <v>#DIV/0!</v>
      </c>
      <c r="I26" s="5" t="e">
        <f t="shared" si="2"/>
        <v>#DIV/0!</v>
      </c>
      <c r="J26" s="5" t="e">
        <f t="shared" si="3"/>
        <v>#DIV/0!</v>
      </c>
    </row>
    <row r="27" spans="1:10" x14ac:dyDescent="0.2">
      <c r="A27" s="3"/>
      <c r="B27" s="3"/>
      <c r="C27" s="3"/>
      <c r="D27" s="4"/>
      <c r="E27" s="4"/>
      <c r="F27" s="4"/>
      <c r="G27" s="4"/>
      <c r="H27" s="5" t="e">
        <f t="shared" si="1"/>
        <v>#DIV/0!</v>
      </c>
      <c r="I27" s="5" t="e">
        <f t="shared" si="2"/>
        <v>#DIV/0!</v>
      </c>
      <c r="J27" s="5" t="e">
        <f t="shared" si="3"/>
        <v>#DIV/0!</v>
      </c>
    </row>
    <row r="29" spans="1:10" ht="19" x14ac:dyDescent="0.25">
      <c r="A29" s="61" t="s">
        <v>27</v>
      </c>
      <c r="B29" s="62"/>
      <c r="C29" s="62"/>
      <c r="D29" s="62"/>
      <c r="E29" s="62"/>
      <c r="F29" s="62"/>
      <c r="G29" s="62"/>
      <c r="H29" s="63"/>
    </row>
    <row r="30" spans="1:10" x14ac:dyDescent="0.2">
      <c r="A30" s="1" t="s">
        <v>1</v>
      </c>
      <c r="B30" s="1" t="s">
        <v>2</v>
      </c>
      <c r="C30" s="1" t="s">
        <v>3</v>
      </c>
      <c r="D30" s="2" t="s">
        <v>4</v>
      </c>
      <c r="E30" s="2" t="s">
        <v>28</v>
      </c>
      <c r="F30" s="2" t="s">
        <v>29</v>
      </c>
      <c r="G30" s="2" t="s">
        <v>30</v>
      </c>
      <c r="H30" s="2" t="s">
        <v>31</v>
      </c>
    </row>
    <row r="31" spans="1:10" x14ac:dyDescent="0.2">
      <c r="A31" s="8">
        <v>1</v>
      </c>
      <c r="B31" s="3" t="s">
        <v>70</v>
      </c>
      <c r="C31" s="3" t="s">
        <v>51</v>
      </c>
      <c r="D31" s="4">
        <v>15</v>
      </c>
      <c r="E31" s="4">
        <v>161</v>
      </c>
      <c r="F31" s="4">
        <v>86</v>
      </c>
      <c r="G31" s="5">
        <v>10.733333333333333</v>
      </c>
      <c r="H31" s="5">
        <v>5.7333333333333334</v>
      </c>
    </row>
    <row r="32" spans="1:10" x14ac:dyDescent="0.2">
      <c r="A32" s="8" t="s">
        <v>67</v>
      </c>
      <c r="B32" s="3" t="s">
        <v>71</v>
      </c>
      <c r="C32" s="3" t="s">
        <v>51</v>
      </c>
      <c r="D32" s="4">
        <v>15</v>
      </c>
      <c r="E32" s="4">
        <v>141</v>
      </c>
      <c r="F32" s="4">
        <v>61</v>
      </c>
      <c r="G32" s="5">
        <v>9.4</v>
      </c>
      <c r="H32" s="5">
        <v>4.0666666666666664</v>
      </c>
    </row>
    <row r="33" spans="1:8" customFormat="1" x14ac:dyDescent="0.2">
      <c r="A33" s="3"/>
      <c r="B33" s="3"/>
      <c r="C33" s="3"/>
      <c r="D33" s="4"/>
      <c r="E33" s="4"/>
      <c r="F33" s="4"/>
      <c r="G33" s="5" t="e">
        <f t="shared" ref="G32:G34" si="4">E33/D33</f>
        <v>#DIV/0!</v>
      </c>
      <c r="H33" s="5" t="e">
        <f t="shared" ref="H32:H34" si="5">F33/D33</f>
        <v>#DIV/0!</v>
      </c>
    </row>
    <row r="34" spans="1:8" customFormat="1" x14ac:dyDescent="0.2">
      <c r="A34" s="3"/>
      <c r="B34" s="3"/>
      <c r="C34" s="3"/>
      <c r="D34" s="4"/>
      <c r="E34" s="4"/>
      <c r="F34" s="4"/>
      <c r="G34" s="5" t="e">
        <f t="shared" si="4"/>
        <v>#DIV/0!</v>
      </c>
      <c r="H34" s="5" t="e">
        <f t="shared" si="5"/>
        <v>#DIV/0!</v>
      </c>
    </row>
  </sheetData>
  <mergeCells count="2">
    <mergeCell ref="A1:J1"/>
    <mergeCell ref="A29:H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Field Leaders</vt:lpstr>
      <vt:lpstr>Goal Leaders</vt:lpstr>
      <vt:lpstr>Big 8 Field</vt:lpstr>
      <vt:lpstr>Big 8 Goal</vt:lpstr>
      <vt:lpstr>ARC</vt:lpstr>
      <vt:lpstr>DVC</vt:lpstr>
      <vt:lpstr>S.J. Delta</vt:lpstr>
      <vt:lpstr>S.J. Delta 2</vt:lpstr>
      <vt:lpstr>Modesto</vt:lpstr>
      <vt:lpstr>Sierra</vt:lpstr>
      <vt:lpstr>Santa Rosa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2015-09-22T16:04:51Z</dcterms:created>
  <dcterms:modified xsi:type="dcterms:W3CDTF">2015-10-21T00:11:46Z</dcterms:modified>
</cp:coreProperties>
</file>